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xr:revisionPtr revIDLastSave="0" documentId="13_ncr:1_{6E4C9DBE-CCFE-4F69-89C6-9212ABFFE629}" xr6:coauthVersionLast="47" xr6:coauthVersionMax="47" xr10:uidLastSave="{00000000-0000-0000-0000-000000000000}"/>
  <bookViews>
    <workbookView xWindow="-108" yWindow="-108" windowWidth="23256" windowHeight="12576" xr2:uid="{00000000-000D-0000-FFFF-FFFF00000000}"/>
  </bookViews>
  <sheets>
    <sheet name="Table of Contents" sheetId="1" r:id="rId1"/>
    <sheet name="A3.1" sheetId="2" r:id="rId2"/>
    <sheet name="A3.2" sheetId="3" r:id="rId3"/>
    <sheet name="A3.3" sheetId="4" r:id="rId4"/>
    <sheet name="A3.4" sheetId="5" r:id="rId5"/>
    <sheet name="A3.5" sheetId="8" r:id="rId6"/>
    <sheet name="A3.6" sheetId="7" r:id="rId7"/>
    <sheet name="A3.7" sheetId="14" r:id="rId8"/>
    <sheet name="A3.8" sheetId="9" r:id="rId9"/>
    <sheet name="A3.9" sheetId="10" r:id="rId10"/>
    <sheet name="A3.10" sheetId="11" r:id="rId11"/>
    <sheet name="A3.11" sheetId="12" r:id="rId12"/>
    <sheet name="A3.12" sheetId="13" r:id="rId13"/>
    <sheet name="A3.13" sheetId="15"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B18" i="1"/>
  <c r="B17" i="1"/>
  <c r="B16" i="1"/>
  <c r="B15" i="1"/>
  <c r="B14" i="1"/>
  <c r="B13" i="1"/>
  <c r="B12" i="1"/>
  <c r="B11" i="1"/>
  <c r="B10" i="1"/>
  <c r="B9" i="1"/>
  <c r="B8" i="1"/>
  <c r="B7" i="1"/>
  <c r="B6" i="1"/>
  <c r="B5" i="1"/>
  <c r="F49" i="4"/>
  <c r="O48" i="4"/>
  <c r="F47" i="4"/>
  <c r="F46" i="4"/>
  <c r="F45" i="4"/>
  <c r="F44" i="4"/>
  <c r="O43" i="4"/>
  <c r="O42" i="4"/>
  <c r="O41" i="4"/>
  <c r="O40" i="4"/>
  <c r="O39" i="4"/>
  <c r="F38" i="4"/>
  <c r="O37" i="4"/>
  <c r="F36" i="4"/>
  <c r="F35" i="4"/>
  <c r="F34" i="4"/>
  <c r="F33" i="4"/>
  <c r="F32" i="4"/>
  <c r="F31" i="4"/>
  <c r="F30" i="4"/>
  <c r="F29" i="4"/>
  <c r="F28" i="4"/>
  <c r="O27" i="4"/>
  <c r="F26" i="4"/>
  <c r="F25" i="4"/>
  <c r="F24" i="4"/>
  <c r="F23" i="4"/>
  <c r="F22" i="4"/>
  <c r="F21" i="4"/>
  <c r="O20" i="4"/>
  <c r="F19" i="4"/>
  <c r="F18" i="4"/>
  <c r="F17" i="4"/>
  <c r="F16" i="4"/>
  <c r="F15" i="4"/>
  <c r="O14" i="4"/>
  <c r="F13" i="4"/>
  <c r="F12" i="4"/>
  <c r="O11" i="4"/>
  <c r="F10" i="4"/>
  <c r="O9" i="4"/>
  <c r="F8" i="4"/>
  <c r="F7" i="4"/>
  <c r="O6" i="4"/>
  <c r="F5" i="4"/>
</calcChain>
</file>

<file path=xl/sharedStrings.xml><?xml version="1.0" encoding="utf-8"?>
<sst xmlns="http://schemas.openxmlformats.org/spreadsheetml/2006/main" count="1176" uniqueCount="227">
  <si>
    <t>Assessed at end of Fourth grade (End G4)</t>
  </si>
  <si>
    <t>Assessed at start of Fifth grade (Start G5)</t>
  </si>
  <si>
    <t>Country</t>
  </si>
  <si>
    <t>Mean</t>
  </si>
  <si>
    <t>SE</t>
  </si>
  <si>
    <t>SD</t>
  </si>
  <si>
    <t>Vs centrepoint</t>
  </si>
  <si>
    <t>Singapore</t>
  </si>
  <si>
    <t>^</t>
  </si>
  <si>
    <t>Ireland</t>
  </si>
  <si>
    <t>Hong Kong SAR</t>
  </si>
  <si>
    <t>Russian Federation</t>
  </si>
  <si>
    <t>Northern Ireland</t>
  </si>
  <si>
    <t>England ⋈</t>
  </si>
  <si>
    <t>Croatia</t>
  </si>
  <si>
    <t>Lithuania</t>
  </si>
  <si>
    <t>Finland</t>
  </si>
  <si>
    <t>Poland</t>
  </si>
  <si>
    <t>United States*</t>
  </si>
  <si>
    <t>Taiwan</t>
  </si>
  <si>
    <t>Sweden</t>
  </si>
  <si>
    <t>Australia ⋈</t>
  </si>
  <si>
    <t>Bulgaria</t>
  </si>
  <si>
    <t>Czech Republic</t>
  </si>
  <si>
    <t>Hungary</t>
  </si>
  <si>
    <t>Denmark</t>
  </si>
  <si>
    <t>Norway (5)</t>
  </si>
  <si>
    <t>Italy</t>
  </si>
  <si>
    <t>Macao SAR</t>
  </si>
  <si>
    <t>Austria</t>
  </si>
  <si>
    <t>Slovak Republic</t>
  </si>
  <si>
    <t>Latvia</t>
  </si>
  <si>
    <t>Netherlands</t>
  </si>
  <si>
    <t>Germany</t>
  </si>
  <si>
    <t>New Zealand</t>
  </si>
  <si>
    <t>Spain</t>
  </si>
  <si>
    <t>Portugal</t>
  </si>
  <si>
    <t>Slovenia</t>
  </si>
  <si>
    <t>Malta</t>
  </si>
  <si>
    <t>France</t>
  </si>
  <si>
    <t>Serbia</t>
  </si>
  <si>
    <t>Albania</t>
  </si>
  <si>
    <t>Cyprus</t>
  </si>
  <si>
    <t>Belgium (Flemish)</t>
  </si>
  <si>
    <t>Kazakhstan</t>
  </si>
  <si>
    <t>PIRLS Scale Centrepoint (500)</t>
  </si>
  <si>
    <t>Turkey</t>
  </si>
  <si>
    <t>Belgium (French)</t>
  </si>
  <si>
    <t>v</t>
  </si>
  <si>
    <t>Georgia</t>
  </si>
  <si>
    <t>Montenegro</t>
  </si>
  <si>
    <t>Qatar</t>
  </si>
  <si>
    <t>United Arab Emirates</t>
  </si>
  <si>
    <t>Bahrain</t>
  </si>
  <si>
    <t>Saudi Arabia</t>
  </si>
  <si>
    <t>North Macedonia</t>
  </si>
  <si>
    <t>Azerbaijan</t>
  </si>
  <si>
    <t>Uzbekistan</t>
  </si>
  <si>
    <t>Oman</t>
  </si>
  <si>
    <t>Kosovo</t>
  </si>
  <si>
    <t>Brazil ⋈</t>
  </si>
  <si>
    <t>Iran ⋈</t>
  </si>
  <si>
    <t>Jordan</t>
  </si>
  <si>
    <t>Egypt</t>
  </si>
  <si>
    <t>Morocco</t>
  </si>
  <si>
    <t>South Africa ⋈</t>
  </si>
  <si>
    <t>⋈ Country tested one year later than planned (autumn 2021 for southern hemisphere countries; spring 2022 for northern hemisphere countries).</t>
  </si>
  <si>
    <t>*United States results are reported on the basis of its paper bridging study, which had a smaller sample than the main study as well as a relatively low response rate. The standard error around its estimate of achievement is commensurately larger.</t>
  </si>
  <si>
    <t>Difference from Ireland</t>
  </si>
  <si>
    <t>p</t>
  </si>
  <si>
    <t>Diff</t>
  </si>
  <si>
    <t>&lt;.05</t>
  </si>
  <si>
    <t>NA</t>
  </si>
  <si>
    <t>&lt;0.5</t>
  </si>
  <si>
    <t>≥.05</t>
  </si>
  <si>
    <r>
      <t xml:space="preserve">Note. Countries in </t>
    </r>
    <r>
      <rPr>
        <i/>
        <sz val="9"/>
        <color theme="1"/>
        <rFont val="Arial"/>
        <family val="2"/>
      </rPr>
      <t>italics</t>
    </r>
    <r>
      <rPr>
        <sz val="9"/>
        <color theme="1"/>
        <rFont val="Arial"/>
        <family val="2"/>
      </rPr>
      <t xml:space="preserve"> took the test on computer, while those not in italics took it on paper. </t>
    </r>
  </si>
  <si>
    <t>Moscow City (Russian Federation)</t>
  </si>
  <si>
    <t>Alberta (Canada)</t>
  </si>
  <si>
    <t>British Columbia (Canada)</t>
  </si>
  <si>
    <t>Newfoundland &amp; Labrador (Canada)</t>
  </si>
  <si>
    <t>Dubai (UAE)</t>
  </si>
  <si>
    <t>Quebec (Canada)</t>
  </si>
  <si>
    <t>Abu Dhabi (UAE)</t>
  </si>
  <si>
    <t>Benchmarking participant</t>
  </si>
  <si>
    <t>Where tests for significance of differences from Ireland's mean achievement have been conducted, a correction for multiple comparisons has not been applied (in keeping with the practice in international PIRLS reports when signficance of differences between countries' achievement is presented).</t>
  </si>
  <si>
    <t>Where tests for significance of differences from Ireland's mean achievement have been conducted, a correction for multiple comparisons has not been applied (in keeping with the practice in international PIRLS reports when signficance of differences between participants' achievement is presented).</t>
  </si>
  <si>
    <t>South Africa-Grade 6 ⋈</t>
  </si>
  <si>
    <t>%</t>
  </si>
  <si>
    <t>% SE</t>
  </si>
  <si>
    <t>Mean SE</t>
  </si>
  <si>
    <t>Boy</t>
  </si>
  <si>
    <t>Girl</t>
  </si>
  <si>
    <t>Other</t>
  </si>
  <si>
    <t>~</t>
  </si>
  <si>
    <t>End G4 (2021)</t>
  </si>
  <si>
    <t xml:space="preserve"> End G5 (2021)</t>
  </si>
  <si>
    <t>Boy - Girl</t>
  </si>
  <si>
    <t>Groups</t>
  </si>
  <si>
    <t>Comparisons</t>
  </si>
  <si>
    <t>SE Diff</t>
  </si>
  <si>
    <t>95% CI</t>
  </si>
  <si>
    <t>Ireland (R)</t>
  </si>
  <si>
    <t>Singapore - Ireland</t>
  </si>
  <si>
    <t>Mean (Girls)</t>
  </si>
  <si>
    <t>Mean (Boys)</t>
  </si>
  <si>
    <t>Ireland vs Singapore</t>
  </si>
  <si>
    <t>Ireland vs Hong Kong</t>
  </si>
  <si>
    <t>Hong Kong</t>
  </si>
  <si>
    <t>Hong Kong - Ireland</t>
  </si>
  <si>
    <t>Mean  SE</t>
  </si>
  <si>
    <t xml:space="preserve">Ireland vs Northern Ireland </t>
  </si>
  <si>
    <t>Northern Ireland - Ireland</t>
  </si>
  <si>
    <t>Boys</t>
  </si>
  <si>
    <t>Girls</t>
  </si>
  <si>
    <t>England</t>
  </si>
  <si>
    <t xml:space="preserve">Finland </t>
  </si>
  <si>
    <t>Australia</t>
  </si>
  <si>
    <t>~ Mean achievement not reported due to insufficient data</t>
  </si>
  <si>
    <t>Start G5</t>
  </si>
  <si>
    <t>End G4</t>
  </si>
  <si>
    <t xml:space="preserve">England ⋈ </t>
  </si>
  <si>
    <t xml:space="preserve">Australia ⋈ </t>
  </si>
  <si>
    <t>Table of Contents</t>
  </si>
  <si>
    <t>PIRLS 2021: Reading Results for Ireland</t>
  </si>
  <si>
    <t>e-Appendix to Chapter 3</t>
  </si>
  <si>
    <t>2021 (R)</t>
  </si>
  <si>
    <t>2016 - 2021</t>
  </si>
  <si>
    <t>2011 - 2021</t>
  </si>
  <si>
    <t>DEIS Band 1</t>
  </si>
  <si>
    <t>DEIS Band 2</t>
  </si>
  <si>
    <t>DEIS Rural</t>
  </si>
  <si>
    <t>Non-DEIS</t>
  </si>
  <si>
    <t>Significance of differences from the scale centrepoint are sourced from the international PIRLS 2021 report (Mullis et al., 2021), Exhibit 1.3.</t>
  </si>
  <si>
    <t>⋈ Participant tested one year later than planned (autumn 2021 for southern hemisphere countries; spring 2022 for northern hemisphere countries).</t>
  </si>
  <si>
    <r>
      <t>Israel</t>
    </r>
    <r>
      <rPr>
        <sz val="9"/>
        <rFont val="Arial"/>
        <family val="2"/>
      </rPr>
      <t>⋈</t>
    </r>
  </si>
  <si>
    <r>
      <t xml:space="preserve">Note. Countries in </t>
    </r>
    <r>
      <rPr>
        <i/>
        <sz val="8"/>
        <color theme="1"/>
        <rFont val="Arial"/>
        <family val="2"/>
      </rPr>
      <t>italics</t>
    </r>
    <r>
      <rPr>
        <sz val="8"/>
        <color theme="1"/>
        <rFont val="Arial"/>
        <family val="2"/>
      </rPr>
      <t xml:space="preserve"> took the test on computer, while those not in italics took it on paper. </t>
    </r>
  </si>
  <si>
    <r>
      <t xml:space="preserve">Note. Participants in </t>
    </r>
    <r>
      <rPr>
        <i/>
        <sz val="8"/>
        <color theme="1"/>
        <rFont val="Arial"/>
        <family val="2"/>
      </rPr>
      <t>italics</t>
    </r>
    <r>
      <rPr>
        <sz val="8"/>
        <color theme="1"/>
        <rFont val="Arial"/>
        <family val="2"/>
      </rPr>
      <t xml:space="preserve"> took the test on computer, while those not in italics took it on paper. </t>
    </r>
  </si>
  <si>
    <t>Each comparison of a country's 2021 results with its 2016 results is treated as one comparison, i.e. no correction for multiple comparisons has been applied here.</t>
  </si>
  <si>
    <r>
      <t>Israel</t>
    </r>
    <r>
      <rPr>
        <sz val="9"/>
        <color theme="1"/>
        <rFont val="Arial"/>
        <family val="2"/>
      </rPr>
      <t>⋈</t>
    </r>
  </si>
  <si>
    <r>
      <t xml:space="preserve">Note. Countries in </t>
    </r>
    <r>
      <rPr>
        <i/>
        <sz val="8"/>
        <color theme="1"/>
        <rFont val="Arial"/>
        <family val="2"/>
      </rPr>
      <t xml:space="preserve">italics </t>
    </r>
    <r>
      <rPr>
        <sz val="8"/>
        <color theme="1"/>
        <rFont val="Arial"/>
        <family val="2"/>
      </rPr>
      <t xml:space="preserve">took the test on computer, while those not in italics took it on paper. </t>
    </r>
  </si>
  <si>
    <t>Non-DEIS (R)</t>
  </si>
  <si>
    <t>Urban DEIS 1</t>
  </si>
  <si>
    <t>Urban DEIS 2</t>
  </si>
  <si>
    <t>Urban DEIS 1 - Non-DEIS</t>
  </si>
  <si>
    <t>Urban DEIS 2 - Non-DEIS</t>
  </si>
  <si>
    <t>DEIS Rural - Non-DEIS</t>
  </si>
  <si>
    <t>Gap</t>
  </si>
  <si>
    <t xml:space="preserve"> SE</t>
  </si>
  <si>
    <t>DEIS Band 1 - Non-DEIS</t>
  </si>
  <si>
    <t>DEIS Band 2 - Non-DEIS</t>
  </si>
  <si>
    <t>Lower SES</t>
  </si>
  <si>
    <t>%SE</t>
  </si>
  <si>
    <t>Middle SES</t>
  </si>
  <si>
    <t>Higher SES</t>
  </si>
  <si>
    <t>Northern Ireland*</t>
  </si>
  <si>
    <t>Data are not available for Australia and England. Data for Lithuania and New Zealand are not presented as they are available for less than 50% of pupils.</t>
  </si>
  <si>
    <t>* Limited data are available for Northern Ireland (less than 70% of pupils). It is likely that parents with lower socioeconomic status may have been disproportionately represented among non-respondents.</t>
  </si>
  <si>
    <r>
      <t>PIRLS</t>
    </r>
    <r>
      <rPr>
        <vertAlign val="superscript"/>
        <sz val="9"/>
        <color theme="1"/>
        <rFont val="Arial"/>
        <family val="2"/>
      </rPr>
      <t>#</t>
    </r>
  </si>
  <si>
    <t># The overall PIRLS average is calculated without including data from countries in which data are available for less than 50% of pupils. This follows the approach taken in the international report (Mullis et al., 2023, Exhibit 5.1).</t>
  </si>
  <si>
    <t>Higher (R)</t>
  </si>
  <si>
    <t>Middle</t>
  </si>
  <si>
    <t>Lower</t>
  </si>
  <si>
    <t>Middle - Higher</t>
  </si>
  <si>
    <t>Lower - Higher</t>
  </si>
  <si>
    <t>Quartile 4 - Lowest SES</t>
  </si>
  <si>
    <t>SES</t>
  </si>
  <si>
    <t>Achievement</t>
  </si>
  <si>
    <t>Quartile 1 - Highest SES (R)</t>
  </si>
  <si>
    <t>Quartile 2 - 2nd Highest SES</t>
  </si>
  <si>
    <t>Quartile 3 - 2nd Lowest SES</t>
  </si>
  <si>
    <t xml:space="preserve">Quartile 2 - Quartile 1 </t>
  </si>
  <si>
    <t>Quartile 3 - Quartile 1</t>
  </si>
  <si>
    <t>Quartile 4 - Quartile 1</t>
  </si>
  <si>
    <t>Q1 = Quartile 1, Highest SES; Q2 = Quartile 2, Second-highest SES; Q3 = Quartile 3, Second-lowest SES; Q4 = Quartile 4, Lowest SES.</t>
  </si>
  <si>
    <t>% from Q1</t>
  </si>
  <si>
    <t>% from Q2</t>
  </si>
  <si>
    <t>% from Q3</t>
  </si>
  <si>
    <t>% from Q4</t>
  </si>
  <si>
    <t>10 or fewer books at home</t>
  </si>
  <si>
    <t>Completed (R)</t>
  </si>
  <si>
    <t>Not completed</t>
  </si>
  <si>
    <t>Not completed - Completed</t>
  </si>
  <si>
    <t>Change 2011 to 2021</t>
  </si>
  <si>
    <t>Change 2016 to 2021</t>
  </si>
  <si>
    <t>Where tests for significance of differenceshave been conducted, a correction for multiple comparisons has not been applied (in keeping with the practice in international PIRLS reports when signficance of differences between countries' achievement in different years is reported).</t>
  </si>
  <si>
    <r>
      <t xml:space="preserve">Mean differences that are statistically significant are indicated in </t>
    </r>
    <r>
      <rPr>
        <b/>
        <sz val="8"/>
        <color theme="1"/>
        <rFont val="Arial"/>
        <family val="2"/>
      </rPr>
      <t>bold</t>
    </r>
    <r>
      <rPr>
        <sz val="8"/>
        <color theme="1"/>
        <rFont val="Arial"/>
        <family val="2"/>
      </rPr>
      <t xml:space="preserve">. </t>
    </r>
  </si>
  <si>
    <r>
      <t xml:space="preserve"> Blue  shading indicates that a mean score is significantly higher than Ireland’s, while yellow  shading indicates that a mean score is significantly lower than Ireland’s. Mean differences from Ireland's achievement score are also presented, with standard error of the difference (SE Diff), t value, and p value (classified as &lt;0.5 or ≥.05). </t>
    </r>
    <r>
      <rPr>
        <sz val="9"/>
        <color rgb="FFFF0000"/>
        <rFont val="Arial"/>
        <family val="2"/>
      </rPr>
      <t>Comparisons across the two columns (End G4 vs Start G5) require great caution.</t>
    </r>
  </si>
  <si>
    <r>
      <t xml:space="preserve">Blue shading indicates that a mean score is significantly higher than Ireland’s, while yellow shading indicates that a mean score is significantly lower than Ireland’s. Mean differences from Ireland's achievement score are also presented, with standard error of the difference (SE Diff), t value, and p value (classified as &lt;0.5 or ≥.05). </t>
    </r>
    <r>
      <rPr>
        <sz val="9"/>
        <color rgb="FFFF0000"/>
        <rFont val="Arial"/>
        <family val="2"/>
      </rPr>
      <t>Comparisons across the two columns (End G4 vs Start G5) require great caution.</t>
    </r>
  </si>
  <si>
    <t>Table A3.1: Mean reading achievement of countries in PIRLS 2021, with standard error (SE), standard deviation (SD), and position relative to the scale centrepoint.</t>
  </si>
  <si>
    <t>Table A3.2: Mean reading achievement of benchmarking participants (subnational entities) in PIRLS 2021, with standard error (SE), standard deviation (SD), and position relative to the scale centrepoint.</t>
  </si>
  <si>
    <t>International average (57 countries)</t>
  </si>
  <si>
    <t>No difference - [Boy - Girl]</t>
  </si>
  <si>
    <t>Table A3.5: Percentages and mean achievement of pupils that described themselves as boy, girl, and other in PIRLS 2021, with confidence intervals shown for differences in achievement between boys and girls, in Ireland, selected reference countries, and on average across all PIRLS countries.</t>
  </si>
  <si>
    <t>Other*</t>
  </si>
  <si>
    <t>*The percentage shown is the average percent of pupils identifying as other with reference to all 57 countries. However, within the 18 countries that offered other as an option, an average 1.9% of pupils selected other to describe themselves.</t>
  </si>
  <si>
    <r>
      <t xml:space="preserve">Differences that are significant are indicated in </t>
    </r>
    <r>
      <rPr>
        <b/>
        <sz val="8"/>
        <color theme="1"/>
        <rFont val="Arial"/>
        <family val="2"/>
      </rPr>
      <t>bold</t>
    </r>
    <r>
      <rPr>
        <sz val="8"/>
        <color theme="1"/>
        <rFont val="Arial"/>
        <family val="2"/>
      </rPr>
      <t>.</t>
    </r>
  </si>
  <si>
    <r>
      <t xml:space="preserve">Mean differences that are significant are indicated in </t>
    </r>
    <r>
      <rPr>
        <b/>
        <sz val="8"/>
        <color theme="1"/>
        <rFont val="Arial"/>
        <family val="2"/>
      </rPr>
      <t>bold</t>
    </r>
    <r>
      <rPr>
        <sz val="8"/>
        <color theme="1"/>
        <rFont val="Arial"/>
        <family val="2"/>
      </rPr>
      <t>.</t>
    </r>
  </si>
  <si>
    <t>Table A3.13: Percentages of pupils in Ireland whose parents did and did not complete the Home Questionnaire, with percentage of each group with 10 or fewer books in their home (as reported by pupils) and mean achievement</t>
  </si>
  <si>
    <t>Table A3.12: Percentages of pupils from each SES quartile (PIRLS 2021 Home Socioeconomic Status scale) within each DEIS school category in Ireland</t>
  </si>
  <si>
    <t>Table A3.9(a): Mean achievement of pupils in each DEIS school category in 2016 and 2021, with confidence intervals shown for differences between cycles</t>
  </si>
  <si>
    <t>Table A3.9(b): Changes between 2016 and 2021 in the magnitude of the gap in mean achievement between each DEIS school category and non-DEIS schools</t>
  </si>
  <si>
    <t>Table A3.8:  Percentages and mean reading achievement of pupils in Ireland by school DEIS category, with confidence intervals shown for achievement differences between groups</t>
  </si>
  <si>
    <t>Table A3.7: Mean achievement of boys and girls in Ireland in 2011, 2016, and 2021, with confidence intervals shown for differences between cycles for each subgroup</t>
  </si>
  <si>
    <t>Table A3.6: Mean scores of boys and girls in Ireland compared with those their same-gender peers in Singapore, Hong Kong, and Northern Ireland respectively, with confidence intervals shown for differences between groups</t>
  </si>
  <si>
    <t>Table A3.4: Mean achievement in Ireland and reference countries in 2011, 2016, and 2021, with changes from 2011 to 2021 and from 2016 to 2021</t>
  </si>
  <si>
    <t>Table A3.3: Mean reading achievement scores in 2016 and 2021 of countries that participated in both cycles, ordered by descending mean achievement in 2021</t>
  </si>
  <si>
    <t>Table A3.10(a): Comparison of percentages and mean achievement by SES status, in Ireland, reference countries, and on average across PIRLS countries (PIRLS 2021 Home Socioeconomic Status scale)</t>
  </si>
  <si>
    <t>Table A3.10(b): Mean achievement of pupils with varying levels of SES, with confidence intervals shown for differences between groups (PIRLS 2021 Home Socioeconomic Status scale)</t>
  </si>
  <si>
    <t>Table A3.11: Mean SES and mean achievement of pupils in each SES quartile in Ireland, with confidence intervals shown for achievement differences between quartiles (PIRLS 2021 Home Socioeconomic Status scale)</t>
  </si>
  <si>
    <t>No difference - [Lower SES - Higher SES]</t>
  </si>
  <si>
    <t>International average (51 countries)</t>
  </si>
  <si>
    <t>No difference - [Middle SES - Higher SES]</t>
  </si>
  <si>
    <r>
      <t xml:space="preserve">Differences that are statistically significant are indicated in </t>
    </r>
    <r>
      <rPr>
        <b/>
        <sz val="8"/>
        <color theme="1"/>
        <rFont val="Arial"/>
        <family val="2"/>
      </rPr>
      <t>bold</t>
    </r>
    <r>
      <rPr>
        <sz val="8"/>
        <color theme="1"/>
        <rFont val="Arial"/>
        <family val="2"/>
      </rPr>
      <t>.</t>
    </r>
  </si>
  <si>
    <t>A3.1.</t>
  </si>
  <si>
    <t>A3.2</t>
  </si>
  <si>
    <t>A3.3</t>
  </si>
  <si>
    <t>A3.4</t>
  </si>
  <si>
    <t>A3.5</t>
  </si>
  <si>
    <t>A3.6.</t>
  </si>
  <si>
    <t>A3.7</t>
  </si>
  <si>
    <t>A3.8</t>
  </si>
  <si>
    <t>A3.9</t>
  </si>
  <si>
    <t>A3.10</t>
  </si>
  <si>
    <t>A3.11</t>
  </si>
  <si>
    <t>A3.12</t>
  </si>
  <si>
    <t>A3.13</t>
  </si>
  <si>
    <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</si>
</sst>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
    <numFmt numFmtId="166" formatCode="\+0.0;\-0.0;0.0"/>
  </numFmts>
  <fonts count="22" x14ac:knownFonts="1">
    <font>
      <sz val="11"/>
      <color theme="1"/>
      <name val="Calibri"/>
      <family val="2"/>
      <scheme val="minor"/>
    </font>
    <font>
      <sz val="9"/>
      <color theme="1"/>
      <name val="Arial"/>
      <family val="2"/>
    </font>
    <font>
      <i/>
      <sz val="9"/>
      <color theme="1"/>
      <name val="Arial"/>
      <family val="2"/>
    </font>
    <font>
      <u/>
      <sz val="11"/>
      <color theme="10"/>
      <name val="Calibri"/>
      <family val="2"/>
      <scheme val="minor"/>
    </font>
    <font>
      <sz val="8"/>
      <color theme="1"/>
      <name val="Arial"/>
      <family val="2"/>
    </font>
    <font>
      <b/>
      <sz val="8"/>
      <color theme="1"/>
      <name val="Arial"/>
      <family val="2"/>
    </font>
    <font>
      <b/>
      <sz val="9"/>
      <color theme="1"/>
      <name val="Arial"/>
      <family val="2"/>
    </font>
    <font>
      <i/>
      <sz val="9"/>
      <name val="Arial"/>
      <family val="2"/>
    </font>
    <font>
      <sz val="9"/>
      <name val="Arial"/>
      <family val="2"/>
    </font>
    <font>
      <b/>
      <sz val="9"/>
      <name val="Arial"/>
      <family val="2"/>
    </font>
    <font>
      <i/>
      <sz val="8"/>
      <color theme="1"/>
      <name val="Arial"/>
      <family val="2"/>
    </font>
    <font>
      <sz val="8"/>
      <color theme="1"/>
      <name val="Calibri"/>
      <family val="2"/>
      <scheme val="minor"/>
    </font>
    <font>
      <sz val="9"/>
      <color theme="9" tint="-0.249977111117893"/>
      <name val="Arial"/>
      <family val="2"/>
    </font>
    <font>
      <b/>
      <i/>
      <sz val="9"/>
      <color theme="1"/>
      <name val="Arial"/>
      <family val="2"/>
    </font>
    <font>
      <sz val="9"/>
      <color rgb="FFFF0000"/>
      <name val="Arial"/>
      <family val="2"/>
    </font>
    <font>
      <vertAlign val="superscript"/>
      <sz val="9"/>
      <color theme="1"/>
      <name val="Arial"/>
      <family val="2"/>
    </font>
    <font>
      <sz val="9"/>
      <color theme="1"/>
      <name val="Calibri"/>
      <family val="2"/>
      <scheme val="minor"/>
    </font>
    <font>
      <sz val="11"/>
      <name val="Calibri"/>
      <family val="2"/>
      <scheme val="minor"/>
    </font>
    <font>
      <b/>
      <i/>
      <sz val="10"/>
      <color theme="1"/>
      <name val="Arial"/>
      <family val="2"/>
    </font>
    <font>
      <sz val="10"/>
      <color theme="1"/>
      <name val="Arial"/>
      <family val="2"/>
    </font>
    <font>
      <b/>
      <sz val="10"/>
      <color theme="1"/>
      <name val="Arial"/>
      <family val="2"/>
    </font>
    <font>
      <u/>
      <sz val="10"/>
      <color theme="10"/>
      <name val="Arial"/>
      <family val="2"/>
    </font>
  </fonts>
  <fills count="8">
    <fill>
      <patternFill patternType="none"/>
    </fill>
    <fill>
      <patternFill patternType="gray125"/>
    </fill>
    <fill>
      <patternFill patternType="solid">
        <fgColor theme="4" tint="0.39997558519241921"/>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4.9989318521683403E-2"/>
        <bgColor indexed="64"/>
      </patternFill>
    </fill>
  </fills>
  <borders count="23">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395">
    <xf numFmtId="0" fontId="0" fillId="0" borderId="0" xfId="0"/>
    <xf numFmtId="0" fontId="0" fillId="0" borderId="7" xfId="0" applyBorder="1"/>
    <xf numFmtId="0" fontId="1" fillId="0" borderId="0" xfId="0" applyFont="1" applyAlignment="1">
      <alignment vertical="center"/>
    </xf>
    <xf numFmtId="0" fontId="1" fillId="0" borderId="0" xfId="0" applyFont="1"/>
    <xf numFmtId="0" fontId="4" fillId="0" borderId="0" xfId="0" applyFont="1"/>
    <xf numFmtId="0" fontId="6" fillId="0" borderId="2" xfId="0" applyFont="1" applyBorder="1" applyAlignment="1">
      <alignment horizontal="center"/>
    </xf>
    <xf numFmtId="0" fontId="7" fillId="2" borderId="4" xfId="0" applyFont="1" applyFill="1" applyBorder="1" applyAlignment="1">
      <alignment horizontal="left"/>
    </xf>
    <xf numFmtId="1" fontId="8" fillId="2" borderId="4" xfId="0" applyNumberFormat="1" applyFont="1" applyFill="1" applyBorder="1" applyAlignment="1">
      <alignment horizontal="center"/>
    </xf>
    <xf numFmtId="164" fontId="8" fillId="2" borderId="4" xfId="0" applyNumberFormat="1" applyFont="1" applyFill="1" applyBorder="1" applyAlignment="1">
      <alignment horizontal="center"/>
    </xf>
    <xf numFmtId="0" fontId="8" fillId="2" borderId="4" xfId="0" applyFont="1" applyFill="1" applyBorder="1" applyAlignment="1">
      <alignment horizontal="center"/>
    </xf>
    <xf numFmtId="165" fontId="8" fillId="2" borderId="0" xfId="0" applyNumberFormat="1" applyFont="1" applyFill="1" applyAlignment="1">
      <alignment horizontal="center"/>
    </xf>
    <xf numFmtId="164" fontId="8" fillId="2" borderId="0" xfId="0" applyNumberFormat="1" applyFont="1" applyFill="1" applyAlignment="1">
      <alignment horizontal="center"/>
    </xf>
    <xf numFmtId="0" fontId="8" fillId="2" borderId="5" xfId="0" applyFont="1" applyFill="1" applyBorder="1" applyAlignment="1">
      <alignment horizontal="center"/>
    </xf>
    <xf numFmtId="0" fontId="8" fillId="3" borderId="9" xfId="0" applyFont="1" applyFill="1" applyBorder="1"/>
    <xf numFmtId="1" fontId="8" fillId="3" borderId="0" xfId="0" applyNumberFormat="1" applyFont="1" applyFill="1" applyAlignment="1">
      <alignment horizontal="center"/>
    </xf>
    <xf numFmtId="164" fontId="8" fillId="3" borderId="4" xfId="0" applyNumberFormat="1" applyFont="1" applyFill="1" applyBorder="1" applyAlignment="1">
      <alignment horizontal="center"/>
    </xf>
    <xf numFmtId="1" fontId="8" fillId="3" borderId="4" xfId="0" applyNumberFormat="1" applyFont="1" applyFill="1" applyBorder="1" applyAlignment="1">
      <alignment horizontal="center"/>
    </xf>
    <xf numFmtId="0" fontId="8" fillId="3" borderId="0" xfId="0" applyFont="1" applyFill="1" applyAlignment="1">
      <alignment horizontal="center"/>
    </xf>
    <xf numFmtId="0" fontId="8" fillId="3" borderId="0" xfId="0" applyFont="1" applyFill="1" applyAlignment="1">
      <alignment horizontal="left"/>
    </xf>
    <xf numFmtId="164" fontId="8" fillId="3" borderId="0" xfId="0" applyNumberFormat="1" applyFont="1" applyFill="1" applyAlignment="1">
      <alignment horizontal="center"/>
    </xf>
    <xf numFmtId="0" fontId="8" fillId="3" borderId="0" xfId="0" applyFont="1" applyFill="1"/>
    <xf numFmtId="1" fontId="8" fillId="3" borderId="0" xfId="0" applyNumberFormat="1" applyFont="1" applyFill="1"/>
    <xf numFmtId="164" fontId="8" fillId="3" borderId="0" xfId="0" applyNumberFormat="1" applyFont="1" applyFill="1"/>
    <xf numFmtId="0" fontId="8" fillId="3" borderId="6" xfId="0" applyFont="1" applyFill="1" applyBorder="1"/>
    <xf numFmtId="0" fontId="8" fillId="4" borderId="0" xfId="0" applyFont="1" applyFill="1"/>
    <xf numFmtId="1" fontId="8" fillId="4" borderId="0" xfId="0" applyNumberFormat="1" applyFont="1" applyFill="1" applyAlignment="1">
      <alignment horizontal="center"/>
    </xf>
    <xf numFmtId="164" fontId="8" fillId="4" borderId="0" xfId="0" applyNumberFormat="1" applyFont="1" applyFill="1" applyAlignment="1">
      <alignment horizontal="center"/>
    </xf>
    <xf numFmtId="0" fontId="8" fillId="4" borderId="0" xfId="0" applyFont="1" applyFill="1" applyAlignment="1">
      <alignment horizontal="center"/>
    </xf>
    <xf numFmtId="1" fontId="1" fillId="0" borderId="0" xfId="0" applyNumberFormat="1" applyFont="1" applyAlignment="1">
      <alignment horizontal="center"/>
    </xf>
    <xf numFmtId="164" fontId="1" fillId="0" borderId="0" xfId="0" applyNumberFormat="1" applyFont="1" applyAlignment="1">
      <alignment horizontal="center"/>
    </xf>
    <xf numFmtId="0" fontId="1" fillId="0" borderId="0" xfId="0" applyFont="1" applyAlignment="1">
      <alignment horizontal="center"/>
    </xf>
    <xf numFmtId="0" fontId="8" fillId="4" borderId="0" xfId="0" applyFont="1" applyFill="1" applyAlignment="1">
      <alignment horizontal="left"/>
    </xf>
    <xf numFmtId="0" fontId="8" fillId="4" borderId="6" xfId="0" applyFont="1" applyFill="1" applyBorder="1" applyAlignment="1">
      <alignment horizontal="center"/>
    </xf>
    <xf numFmtId="0" fontId="9" fillId="3" borderId="0" xfId="0" applyFont="1" applyFill="1"/>
    <xf numFmtId="0" fontId="7" fillId="5" borderId="0" xfId="0" applyFont="1" applyFill="1" applyAlignment="1">
      <alignment horizontal="left"/>
    </xf>
    <xf numFmtId="1" fontId="8" fillId="5" borderId="0" xfId="0" applyNumberFormat="1" applyFont="1" applyFill="1" applyAlignment="1">
      <alignment horizontal="center"/>
    </xf>
    <xf numFmtId="164" fontId="8" fillId="5" borderId="0" xfId="0" applyNumberFormat="1" applyFont="1" applyFill="1" applyAlignment="1">
      <alignment horizontal="center"/>
    </xf>
    <xf numFmtId="0" fontId="8" fillId="5" borderId="0" xfId="0" applyFont="1" applyFill="1" applyAlignment="1">
      <alignment horizontal="center"/>
    </xf>
    <xf numFmtId="0" fontId="8" fillId="5" borderId="6" xfId="0" applyFont="1" applyFill="1" applyBorder="1" applyAlignment="1">
      <alignment horizontal="center"/>
    </xf>
    <xf numFmtId="0" fontId="8" fillId="3" borderId="6" xfId="0" applyFont="1" applyFill="1" applyBorder="1" applyAlignment="1">
      <alignment horizontal="center"/>
    </xf>
    <xf numFmtId="0" fontId="8" fillId="5" borderId="0" xfId="0" applyFont="1" applyFill="1"/>
    <xf numFmtId="1" fontId="1" fillId="5" borderId="0" xfId="0" applyNumberFormat="1" applyFont="1" applyFill="1" applyAlignment="1">
      <alignment horizontal="center"/>
    </xf>
    <xf numFmtId="164" fontId="1" fillId="5" borderId="0" xfId="0" applyNumberFormat="1" applyFont="1" applyFill="1" applyAlignment="1">
      <alignment horizontal="center"/>
    </xf>
    <xf numFmtId="2" fontId="1" fillId="5" borderId="0" xfId="0" applyNumberFormat="1" applyFont="1" applyFill="1" applyAlignment="1">
      <alignment horizontal="center"/>
    </xf>
    <xf numFmtId="2" fontId="8" fillId="5" borderId="0" xfId="0" applyNumberFormat="1" applyFont="1" applyFill="1" applyAlignment="1">
      <alignment horizontal="center"/>
    </xf>
    <xf numFmtId="0" fontId="7" fillId="5" borderId="0" xfId="0" applyFont="1" applyFill="1"/>
    <xf numFmtId="0" fontId="1" fillId="5" borderId="0" xfId="0" applyFont="1" applyFill="1" applyAlignment="1">
      <alignment horizontal="center"/>
    </xf>
    <xf numFmtId="0" fontId="8" fillId="5" borderId="0" xfId="0" applyFont="1" applyFill="1" applyAlignment="1">
      <alignment horizontal="left"/>
    </xf>
    <xf numFmtId="0" fontId="1" fillId="5" borderId="0" xfId="0" applyFont="1" applyFill="1"/>
    <xf numFmtId="0" fontId="8" fillId="3" borderId="7" xfId="0" applyFont="1" applyFill="1" applyBorder="1"/>
    <xf numFmtId="1" fontId="9" fillId="3" borderId="0" xfId="0" applyNumberFormat="1" applyFont="1" applyFill="1" applyAlignment="1">
      <alignment horizontal="center"/>
    </xf>
    <xf numFmtId="0" fontId="8" fillId="5" borderId="7" xfId="0" applyFont="1" applyFill="1" applyBorder="1"/>
    <xf numFmtId="0" fontId="7" fillId="5" borderId="7" xfId="0" applyFont="1" applyFill="1" applyBorder="1" applyAlignment="1">
      <alignment horizontal="left"/>
    </xf>
    <xf numFmtId="0" fontId="7" fillId="5" borderId="7" xfId="0" applyFont="1" applyFill="1" applyBorder="1"/>
    <xf numFmtId="0" fontId="8" fillId="5" borderId="1" xfId="0" applyFont="1" applyFill="1" applyBorder="1" applyAlignment="1">
      <alignment horizontal="left"/>
    </xf>
    <xf numFmtId="1" fontId="8" fillId="5" borderId="1" xfId="0" applyNumberFormat="1" applyFont="1" applyFill="1" applyBorder="1" applyAlignment="1">
      <alignment horizontal="center"/>
    </xf>
    <xf numFmtId="164" fontId="8" fillId="5" borderId="1" xfId="0" applyNumberFormat="1" applyFont="1" applyFill="1" applyBorder="1" applyAlignment="1">
      <alignment horizontal="center"/>
    </xf>
    <xf numFmtId="0" fontId="8" fillId="5" borderId="1" xfId="0" applyFont="1" applyFill="1" applyBorder="1" applyAlignment="1">
      <alignment horizontal="center"/>
    </xf>
    <xf numFmtId="2" fontId="8" fillId="5" borderId="1" xfId="0" applyNumberFormat="1" applyFont="1" applyFill="1" applyBorder="1" applyAlignment="1">
      <alignment horizontal="center"/>
    </xf>
    <xf numFmtId="0" fontId="8" fillId="5" borderId="11" xfId="0" applyFont="1" applyFill="1" applyBorder="1" applyAlignment="1">
      <alignment horizontal="center"/>
    </xf>
    <xf numFmtId="0" fontId="8" fillId="3" borderId="8" xfId="0" applyFont="1" applyFill="1" applyBorder="1"/>
    <xf numFmtId="1" fontId="8" fillId="3" borderId="1" xfId="0" applyNumberFormat="1" applyFont="1" applyFill="1" applyBorder="1" applyAlignment="1">
      <alignment horizontal="center"/>
    </xf>
    <xf numFmtId="164" fontId="8" fillId="3" borderId="1" xfId="0" applyNumberFormat="1" applyFont="1" applyFill="1" applyBorder="1" applyAlignment="1">
      <alignment horizontal="center"/>
    </xf>
    <xf numFmtId="0" fontId="8" fillId="3" borderId="1" xfId="0" applyFont="1" applyFill="1" applyBorder="1" applyAlignment="1">
      <alignment horizontal="center"/>
    </xf>
    <xf numFmtId="0" fontId="6" fillId="0" borderId="3" xfId="0" applyFont="1" applyBorder="1" applyAlignment="1">
      <alignment horizontal="center"/>
    </xf>
    <xf numFmtId="0" fontId="2" fillId="2" borderId="0" xfId="0" applyFont="1" applyFill="1"/>
    <xf numFmtId="1" fontId="1" fillId="2" borderId="0" xfId="0" applyNumberFormat="1" applyFont="1" applyFill="1" applyAlignment="1">
      <alignment horizontal="center"/>
    </xf>
    <xf numFmtId="164" fontId="1" fillId="2" borderId="0" xfId="0" applyNumberFormat="1" applyFont="1" applyFill="1" applyAlignment="1">
      <alignment horizontal="center"/>
    </xf>
    <xf numFmtId="165" fontId="1" fillId="2" borderId="4" xfId="0" applyNumberFormat="1" applyFont="1" applyFill="1" applyBorder="1" applyAlignment="1">
      <alignment horizontal="center"/>
    </xf>
    <xf numFmtId="2" fontId="1" fillId="2" borderId="0" xfId="0" applyNumberFormat="1" applyFont="1" applyFill="1" applyAlignment="1">
      <alignment horizontal="center"/>
    </xf>
    <xf numFmtId="0" fontId="1" fillId="2" borderId="0" xfId="0" applyFont="1" applyFill="1" applyAlignment="1">
      <alignment horizontal="center"/>
    </xf>
    <xf numFmtId="0" fontId="1" fillId="5" borderId="6" xfId="0" applyFont="1" applyFill="1" applyBorder="1" applyAlignment="1">
      <alignment horizontal="center"/>
    </xf>
    <xf numFmtId="165" fontId="1" fillId="5" borderId="0" xfId="0" applyNumberFormat="1" applyFont="1" applyFill="1" applyAlignment="1">
      <alignment horizontal="center"/>
    </xf>
    <xf numFmtId="0" fontId="9" fillId="3" borderId="7" xfId="0" applyFont="1" applyFill="1" applyBorder="1"/>
    <xf numFmtId="0" fontId="9" fillId="3" borderId="8" xfId="0" applyFont="1" applyFill="1" applyBorder="1"/>
    <xf numFmtId="0" fontId="8" fillId="3" borderId="11" xfId="0" applyFont="1" applyFill="1" applyBorder="1" applyAlignment="1">
      <alignment horizontal="center"/>
    </xf>
    <xf numFmtId="0" fontId="8" fillId="3" borderId="4" xfId="0" applyFont="1" applyFill="1" applyBorder="1" applyAlignment="1">
      <alignment horizontal="center"/>
    </xf>
    <xf numFmtId="0" fontId="8" fillId="3" borderId="5" xfId="0" applyFont="1" applyFill="1" applyBorder="1" applyAlignment="1">
      <alignment horizontal="center"/>
    </xf>
    <xf numFmtId="164" fontId="1" fillId="5" borderId="4" xfId="0" applyNumberFormat="1" applyFont="1" applyFill="1" applyBorder="1" applyAlignment="1">
      <alignment horizontal="center"/>
    </xf>
    <xf numFmtId="2" fontId="1" fillId="5" borderId="4" xfId="0" applyNumberFormat="1" applyFont="1" applyFill="1" applyBorder="1" applyAlignment="1">
      <alignment horizontal="center"/>
    </xf>
    <xf numFmtId="0" fontId="1" fillId="5" borderId="5" xfId="0" applyFont="1" applyFill="1" applyBorder="1" applyAlignment="1">
      <alignment horizontal="center"/>
    </xf>
    <xf numFmtId="1" fontId="1" fillId="5" borderId="1" xfId="0" applyNumberFormat="1" applyFont="1" applyFill="1" applyBorder="1" applyAlignment="1">
      <alignment horizontal="center"/>
    </xf>
    <xf numFmtId="164" fontId="1" fillId="5" borderId="1" xfId="0" applyNumberFormat="1" applyFont="1" applyFill="1" applyBorder="1" applyAlignment="1">
      <alignment horizontal="center"/>
    </xf>
    <xf numFmtId="2" fontId="1" fillId="5" borderId="1" xfId="0" applyNumberFormat="1" applyFont="1" applyFill="1" applyBorder="1" applyAlignment="1">
      <alignment horizontal="center"/>
    </xf>
    <xf numFmtId="0" fontId="1" fillId="5" borderId="11" xfId="0" applyFont="1" applyFill="1" applyBorder="1" applyAlignment="1">
      <alignment horizontal="center"/>
    </xf>
    <xf numFmtId="0" fontId="8" fillId="3" borderId="1" xfId="0" applyFont="1" applyFill="1" applyBorder="1"/>
    <xf numFmtId="0" fontId="4" fillId="0" borderId="0" xfId="0" applyFont="1" applyAlignment="1">
      <alignment vertical="center"/>
    </xf>
    <xf numFmtId="0" fontId="11" fillId="0" borderId="0" xfId="0" applyFont="1" applyAlignment="1">
      <alignment horizontal="center"/>
    </xf>
    <xf numFmtId="0" fontId="11" fillId="0" borderId="0" xfId="0" applyFont="1"/>
    <xf numFmtId="0" fontId="4" fillId="0" borderId="0" xfId="0" applyFont="1" applyAlignment="1">
      <alignment horizontal="left"/>
    </xf>
    <xf numFmtId="0" fontId="4" fillId="0" borderId="0" xfId="0" applyFont="1" applyAlignment="1">
      <alignment wrapText="1"/>
    </xf>
    <xf numFmtId="0" fontId="2" fillId="0" borderId="0" xfId="0" applyFont="1"/>
    <xf numFmtId="0" fontId="6" fillId="3" borderId="0" xfId="0" applyFont="1" applyFill="1" applyAlignment="1">
      <alignment horizontal="left" vertical="top"/>
    </xf>
    <xf numFmtId="0" fontId="6" fillId="3" borderId="0" xfId="0" applyFont="1" applyFill="1" applyAlignment="1">
      <alignment horizontal="center"/>
    </xf>
    <xf numFmtId="164" fontId="6" fillId="3" borderId="0" xfId="0" applyNumberFormat="1" applyFont="1" applyFill="1" applyAlignment="1">
      <alignment horizontal="center"/>
    </xf>
    <xf numFmtId="0" fontId="1" fillId="3" borderId="0" xfId="0" applyFont="1" applyFill="1"/>
    <xf numFmtId="164" fontId="1" fillId="3" borderId="0" xfId="0" applyNumberFormat="1" applyFont="1" applyFill="1"/>
    <xf numFmtId="0" fontId="6" fillId="3" borderId="0" xfId="0" applyFont="1" applyFill="1"/>
    <xf numFmtId="164" fontId="12" fillId="3" borderId="0" xfId="0" applyNumberFormat="1" applyFont="1" applyFill="1" applyAlignment="1">
      <alignment horizontal="center"/>
    </xf>
    <xf numFmtId="164" fontId="1" fillId="3" borderId="0" xfId="0" applyNumberFormat="1" applyFont="1" applyFill="1" applyAlignment="1">
      <alignment horizontal="center"/>
    </xf>
    <xf numFmtId="0" fontId="1" fillId="3" borderId="0" xfId="0" applyFont="1" applyFill="1" applyAlignment="1">
      <alignment horizontal="center"/>
    </xf>
    <xf numFmtId="2" fontId="1" fillId="3" borderId="0" xfId="0" applyNumberFormat="1" applyFont="1" applyFill="1"/>
    <xf numFmtId="164" fontId="1" fillId="0" borderId="1" xfId="0" applyNumberFormat="1" applyFont="1" applyBorder="1" applyAlignment="1">
      <alignment horizontal="center"/>
    </xf>
    <xf numFmtId="0" fontId="1" fillId="3" borderId="1" xfId="0" applyFont="1" applyFill="1" applyBorder="1"/>
    <xf numFmtId="1" fontId="1" fillId="3" borderId="1" xfId="0" applyNumberFormat="1" applyFont="1" applyFill="1" applyBorder="1" applyAlignment="1">
      <alignment horizontal="center"/>
    </xf>
    <xf numFmtId="164" fontId="1" fillId="3" borderId="1" xfId="0" applyNumberFormat="1" applyFont="1" applyFill="1" applyBorder="1" applyAlignment="1">
      <alignment horizontal="center"/>
    </xf>
    <xf numFmtId="1" fontId="6" fillId="0" borderId="0" xfId="0" applyNumberFormat="1" applyFont="1" applyAlignment="1">
      <alignment horizontal="center"/>
    </xf>
    <xf numFmtId="164" fontId="6" fillId="0" borderId="0" xfId="0" applyNumberFormat="1" applyFont="1" applyAlignment="1">
      <alignment horizontal="center"/>
    </xf>
    <xf numFmtId="1" fontId="1" fillId="0" borderId="0" xfId="0" applyNumberFormat="1" applyFont="1"/>
    <xf numFmtId="2" fontId="1" fillId="0" borderId="0" xfId="0" applyNumberFormat="1" applyFont="1"/>
    <xf numFmtId="0" fontId="6" fillId="0" borderId="0" xfId="0" applyFont="1" applyAlignment="1">
      <alignment horizontal="center"/>
    </xf>
    <xf numFmtId="0" fontId="1" fillId="6" borderId="0" xfId="0" applyFont="1" applyFill="1"/>
    <xf numFmtId="0" fontId="1" fillId="0" borderId="7" xfId="0" applyFont="1" applyBorder="1"/>
    <xf numFmtId="0" fontId="2" fillId="0" borderId="7" xfId="0" applyFont="1" applyBorder="1"/>
    <xf numFmtId="0" fontId="1" fillId="0" borderId="8" xfId="0" applyFont="1" applyBorder="1"/>
    <xf numFmtId="0" fontId="1" fillId="0" borderId="4" xfId="0" applyFont="1" applyBorder="1"/>
    <xf numFmtId="0" fontId="6" fillId="0" borderId="4" xfId="0" applyFont="1" applyBorder="1"/>
    <xf numFmtId="0" fontId="1" fillId="0" borderId="13" xfId="0" applyFont="1" applyBorder="1"/>
    <xf numFmtId="2" fontId="1" fillId="0" borderId="0" xfId="0" applyNumberFormat="1" applyFont="1" applyAlignment="1">
      <alignment horizontal="center"/>
    </xf>
    <xf numFmtId="164" fontId="1" fillId="0" borderId="8" xfId="0" applyNumberFormat="1" applyFont="1" applyBorder="1" applyAlignment="1">
      <alignment horizontal="center"/>
    </xf>
    <xf numFmtId="0" fontId="1" fillId="0" borderId="15" xfId="0" applyFont="1" applyBorder="1"/>
    <xf numFmtId="0" fontId="1" fillId="0" borderId="0" xfId="0" applyFont="1" applyAlignment="1">
      <alignment horizontal="left"/>
    </xf>
    <xf numFmtId="164" fontId="1" fillId="0" borderId="7" xfId="0" applyNumberFormat="1" applyFont="1" applyBorder="1" applyAlignment="1">
      <alignment horizontal="center"/>
    </xf>
    <xf numFmtId="0" fontId="1" fillId="0" borderId="1" xfId="0" applyFont="1" applyBorder="1"/>
    <xf numFmtId="1" fontId="1" fillId="0" borderId="9" xfId="0" applyNumberFormat="1" applyFont="1" applyBorder="1" applyAlignment="1">
      <alignment horizontal="center"/>
    </xf>
    <xf numFmtId="0" fontId="1" fillId="0" borderId="9" xfId="0" applyFont="1" applyBorder="1"/>
    <xf numFmtId="164" fontId="1" fillId="0" borderId="9" xfId="0" applyNumberFormat="1" applyFont="1" applyBorder="1" applyAlignment="1">
      <alignment horizontal="center"/>
    </xf>
    <xf numFmtId="2" fontId="1" fillId="0" borderId="4" xfId="0" applyNumberFormat="1" applyFont="1" applyBorder="1" applyAlignment="1">
      <alignment horizontal="center"/>
    </xf>
    <xf numFmtId="2" fontId="1" fillId="0" borderId="1" xfId="0" applyNumberFormat="1" applyFont="1" applyBorder="1" applyAlignment="1">
      <alignment horizontal="center"/>
    </xf>
    <xf numFmtId="0" fontId="1" fillId="0" borderId="0" xfId="0" applyFont="1" applyAlignment="1">
      <alignment horizontal="left" vertical="center" wrapText="1"/>
    </xf>
    <xf numFmtId="0" fontId="1" fillId="3" borderId="2" xfId="0" applyFont="1" applyFill="1" applyBorder="1"/>
    <xf numFmtId="0" fontId="1" fillId="3" borderId="3" xfId="0" applyFont="1" applyFill="1" applyBorder="1"/>
    <xf numFmtId="46" fontId="1" fillId="0" borderId="0" xfId="0" applyNumberFormat="1" applyFont="1"/>
    <xf numFmtId="164" fontId="1" fillId="0" borderId="0" xfId="0" applyNumberFormat="1" applyFont="1"/>
    <xf numFmtId="0" fontId="1" fillId="6" borderId="2" xfId="0" applyFont="1" applyFill="1" applyBorder="1"/>
    <xf numFmtId="0" fontId="1" fillId="3" borderId="2" xfId="0" applyFont="1" applyFill="1" applyBorder="1" applyAlignment="1">
      <alignment horizontal="center"/>
    </xf>
    <xf numFmtId="0" fontId="1" fillId="0" borderId="7" xfId="0" applyFont="1" applyBorder="1" applyAlignment="1">
      <alignment horizontal="center"/>
    </xf>
    <xf numFmtId="0" fontId="1" fillId="0" borderId="9" xfId="0" applyFont="1" applyBorder="1" applyAlignment="1">
      <alignment horizontal="center"/>
    </xf>
    <xf numFmtId="0" fontId="2" fillId="3" borderId="0" xfId="0" applyFont="1" applyFill="1"/>
    <xf numFmtId="164" fontId="0" fillId="0" borderId="0" xfId="0" applyNumberFormat="1"/>
    <xf numFmtId="164" fontId="0" fillId="0" borderId="7" xfId="0" applyNumberFormat="1" applyBorder="1"/>
    <xf numFmtId="2" fontId="1" fillId="6" borderId="1" xfId="0" applyNumberFormat="1" applyFont="1" applyFill="1" applyBorder="1" applyAlignment="1">
      <alignment horizontal="center"/>
    </xf>
    <xf numFmtId="164" fontId="1" fillId="6" borderId="7" xfId="0" applyNumberFormat="1" applyFont="1" applyFill="1" applyBorder="1" applyAlignment="1">
      <alignment horizontal="center"/>
    </xf>
    <xf numFmtId="2" fontId="1" fillId="6" borderId="0" xfId="0" applyNumberFormat="1" applyFont="1" applyFill="1" applyAlignment="1">
      <alignment horizontal="center"/>
    </xf>
    <xf numFmtId="164" fontId="1" fillId="6" borderId="10" xfId="0" applyNumberFormat="1" applyFont="1" applyFill="1" applyBorder="1" applyAlignment="1">
      <alignment horizontal="center"/>
    </xf>
    <xf numFmtId="2" fontId="1" fillId="6" borderId="2" xfId="0" applyNumberFormat="1" applyFont="1" applyFill="1" applyBorder="1" applyAlignment="1">
      <alignment horizontal="center"/>
    </xf>
    <xf numFmtId="2" fontId="1" fillId="6" borderId="3" xfId="0" applyNumberFormat="1" applyFont="1" applyFill="1" applyBorder="1" applyAlignment="1">
      <alignment horizontal="center"/>
    </xf>
    <xf numFmtId="0" fontId="2" fillId="0" borderId="8" xfId="0" applyFont="1" applyBorder="1"/>
    <xf numFmtId="0" fontId="2" fillId="0" borderId="8" xfId="0" applyFont="1" applyBorder="1" applyAlignment="1">
      <alignment horizontal="left" vertical="top"/>
    </xf>
    <xf numFmtId="0" fontId="6" fillId="0" borderId="10" xfId="0" applyFont="1" applyBorder="1" applyAlignment="1">
      <alignment horizontal="center"/>
    </xf>
    <xf numFmtId="0" fontId="1" fillId="4" borderId="1" xfId="0" applyFont="1" applyFill="1" applyBorder="1" applyAlignment="1">
      <alignment horizontal="center"/>
    </xf>
    <xf numFmtId="2" fontId="0" fillId="0" borderId="0" xfId="0" applyNumberFormat="1"/>
    <xf numFmtId="0" fontId="1" fillId="6" borderId="0" xfId="0" applyFont="1" applyFill="1" applyAlignment="1">
      <alignment horizontal="center"/>
    </xf>
    <xf numFmtId="1" fontId="4" fillId="0" borderId="0" xfId="0" applyNumberFormat="1" applyFont="1" applyAlignment="1">
      <alignment horizontal="center"/>
    </xf>
    <xf numFmtId="164" fontId="4" fillId="0" borderId="0" xfId="0" applyNumberFormat="1" applyFont="1" applyAlignment="1">
      <alignment horizontal="center"/>
    </xf>
    <xf numFmtId="2" fontId="1" fillId="3" borderId="0" xfId="0" applyNumberFormat="1" applyFont="1" applyFill="1" applyAlignment="1">
      <alignment horizontal="center"/>
    </xf>
    <xf numFmtId="0" fontId="1" fillId="6" borderId="1" xfId="0" applyFont="1" applyFill="1" applyBorder="1" applyAlignment="1">
      <alignment horizontal="center"/>
    </xf>
    <xf numFmtId="2" fontId="1" fillId="3" borderId="1" xfId="0" applyNumberFormat="1" applyFont="1" applyFill="1" applyBorder="1" applyAlignment="1">
      <alignment horizontal="center"/>
    </xf>
    <xf numFmtId="0" fontId="1" fillId="3" borderId="11" xfId="0" applyFont="1" applyFill="1" applyBorder="1" applyAlignment="1">
      <alignment horizontal="center"/>
    </xf>
    <xf numFmtId="0" fontId="6" fillId="6" borderId="2" xfId="0" applyFont="1" applyFill="1" applyBorder="1" applyAlignment="1">
      <alignment horizontal="center" vertical="center"/>
    </xf>
    <xf numFmtId="0" fontId="6" fillId="3" borderId="2" xfId="0" applyFont="1" applyFill="1" applyBorder="1" applyAlignment="1">
      <alignment horizontal="center" vertical="center"/>
    </xf>
    <xf numFmtId="0" fontId="6" fillId="6" borderId="10" xfId="0" applyFont="1" applyFill="1" applyBorder="1" applyAlignment="1">
      <alignment horizontal="center" vertical="center"/>
    </xf>
    <xf numFmtId="0" fontId="6" fillId="3" borderId="10" xfId="0" applyFont="1" applyFill="1" applyBorder="1" applyAlignment="1">
      <alignment horizontal="center" vertical="center"/>
    </xf>
    <xf numFmtId="164" fontId="1" fillId="3" borderId="5" xfId="0" applyNumberFormat="1" applyFont="1" applyFill="1" applyBorder="1"/>
    <xf numFmtId="164" fontId="1" fillId="3" borderId="6" xfId="0" applyNumberFormat="1" applyFont="1" applyFill="1" applyBorder="1"/>
    <xf numFmtId="166" fontId="1" fillId="3" borderId="0" xfId="0" applyNumberFormat="1" applyFont="1" applyFill="1" applyAlignment="1">
      <alignment horizontal="center"/>
    </xf>
    <xf numFmtId="2" fontId="6" fillId="3" borderId="0" xfId="0" applyNumberFormat="1" applyFont="1" applyFill="1" applyAlignment="1">
      <alignment horizontal="center"/>
    </xf>
    <xf numFmtId="166" fontId="1" fillId="3" borderId="0" xfId="0" applyNumberFormat="1" applyFont="1" applyFill="1"/>
    <xf numFmtId="166" fontId="1" fillId="3" borderId="1" xfId="0" applyNumberFormat="1" applyFont="1" applyFill="1" applyBorder="1"/>
    <xf numFmtId="0" fontId="1" fillId="4" borderId="5" xfId="0" applyFont="1" applyFill="1" applyBorder="1"/>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166" fontId="6" fillId="3" borderId="7" xfId="0" applyNumberFormat="1" applyFont="1" applyFill="1" applyBorder="1" applyAlignment="1">
      <alignment horizontal="center"/>
    </xf>
    <xf numFmtId="166" fontId="1" fillId="3" borderId="7" xfId="0" applyNumberFormat="1" applyFont="1" applyFill="1" applyBorder="1" applyAlignment="1">
      <alignment horizontal="center"/>
    </xf>
    <xf numFmtId="166" fontId="1" fillId="3" borderId="8" xfId="0" applyNumberFormat="1" applyFont="1" applyFill="1" applyBorder="1" applyAlignment="1">
      <alignment horizontal="center"/>
    </xf>
    <xf numFmtId="166" fontId="6" fillId="3" borderId="8" xfId="0" applyNumberFormat="1" applyFont="1" applyFill="1" applyBorder="1" applyAlignment="1">
      <alignment horizontal="center"/>
    </xf>
    <xf numFmtId="166" fontId="6" fillId="6" borderId="7" xfId="0" applyNumberFormat="1" applyFont="1" applyFill="1" applyBorder="1" applyAlignment="1">
      <alignment horizontal="center"/>
    </xf>
    <xf numFmtId="166" fontId="1" fillId="6" borderId="7" xfId="0" applyNumberFormat="1" applyFont="1" applyFill="1" applyBorder="1" applyAlignment="1">
      <alignment horizontal="center"/>
    </xf>
    <xf numFmtId="166" fontId="6" fillId="6" borderId="8" xfId="0" applyNumberFormat="1" applyFont="1" applyFill="1" applyBorder="1" applyAlignment="1">
      <alignment horizontal="center"/>
    </xf>
    <xf numFmtId="2" fontId="12" fillId="3" borderId="0" xfId="0" applyNumberFormat="1" applyFont="1" applyFill="1" applyAlignment="1">
      <alignment horizontal="center"/>
    </xf>
    <xf numFmtId="0" fontId="6" fillId="4" borderId="2" xfId="0" applyFont="1" applyFill="1" applyBorder="1" applyAlignment="1">
      <alignment horizontal="center"/>
    </xf>
    <xf numFmtId="0" fontId="6" fillId="4" borderId="5" xfId="0" applyFont="1" applyFill="1" applyBorder="1" applyAlignment="1">
      <alignment horizontal="center"/>
    </xf>
    <xf numFmtId="0" fontId="6" fillId="4" borderId="3" xfId="0" applyFont="1" applyFill="1" applyBorder="1" applyAlignment="1">
      <alignment horizontal="center"/>
    </xf>
    <xf numFmtId="164" fontId="1" fillId="4" borderId="0" xfId="0" applyNumberFormat="1" applyFont="1" applyFill="1" applyAlignment="1">
      <alignment horizontal="center"/>
    </xf>
    <xf numFmtId="1" fontId="1" fillId="4" borderId="0" xfId="0" applyNumberFormat="1" applyFont="1" applyFill="1" applyAlignment="1">
      <alignment horizontal="center"/>
    </xf>
    <xf numFmtId="164" fontId="1" fillId="4" borderId="6" xfId="0" applyNumberFormat="1" applyFont="1" applyFill="1" applyBorder="1" applyAlignment="1">
      <alignment horizontal="center"/>
    </xf>
    <xf numFmtId="0" fontId="1" fillId="4" borderId="6" xfId="0" applyFont="1" applyFill="1" applyBorder="1"/>
    <xf numFmtId="0" fontId="1" fillId="4" borderId="11" xfId="0" applyFont="1" applyFill="1" applyBorder="1"/>
    <xf numFmtId="164" fontId="1" fillId="4" borderId="1" xfId="0" applyNumberFormat="1" applyFont="1" applyFill="1" applyBorder="1" applyAlignment="1">
      <alignment horizontal="center"/>
    </xf>
    <xf numFmtId="0" fontId="1" fillId="4" borderId="11" xfId="0" applyFont="1" applyFill="1" applyBorder="1" applyAlignment="1">
      <alignment horizontal="center"/>
    </xf>
    <xf numFmtId="0" fontId="6" fillId="4" borderId="2" xfId="0" applyFont="1" applyFill="1" applyBorder="1"/>
    <xf numFmtId="0" fontId="6" fillId="4" borderId="10" xfId="0" applyFont="1" applyFill="1" applyBorder="1"/>
    <xf numFmtId="0" fontId="1" fillId="4" borderId="14" xfId="0" applyFont="1" applyFill="1" applyBorder="1"/>
    <xf numFmtId="0" fontId="1" fillId="4" borderId="13" xfId="0" applyFont="1" applyFill="1" applyBorder="1"/>
    <xf numFmtId="1" fontId="6" fillId="4" borderId="14" xfId="0" applyNumberFormat="1" applyFont="1" applyFill="1" applyBorder="1" applyAlignment="1">
      <alignment horizontal="center"/>
    </xf>
    <xf numFmtId="164" fontId="1" fillId="4" borderId="14" xfId="0" applyNumberFormat="1" applyFont="1" applyFill="1" applyBorder="1" applyAlignment="1">
      <alignment horizontal="center"/>
    </xf>
    <xf numFmtId="1" fontId="1" fillId="4" borderId="14" xfId="0" applyNumberFormat="1" applyFont="1" applyFill="1" applyBorder="1" applyAlignment="1">
      <alignment horizontal="center"/>
    </xf>
    <xf numFmtId="2" fontId="1" fillId="4" borderId="14" xfId="0" applyNumberFormat="1" applyFont="1" applyFill="1" applyBorder="1" applyAlignment="1">
      <alignment horizontal="center"/>
    </xf>
    <xf numFmtId="0" fontId="1" fillId="4" borderId="12" xfId="0" applyFont="1" applyFill="1" applyBorder="1" applyAlignment="1">
      <alignment horizontal="center"/>
    </xf>
    <xf numFmtId="0" fontId="1" fillId="4" borderId="5" xfId="0" applyFont="1" applyFill="1" applyBorder="1" applyAlignment="1">
      <alignment horizontal="left"/>
    </xf>
    <xf numFmtId="2" fontId="1" fillId="4" borderId="0" xfId="0" applyNumberFormat="1" applyFont="1" applyFill="1" applyAlignment="1">
      <alignment horizontal="center"/>
    </xf>
    <xf numFmtId="0" fontId="1" fillId="4" borderId="6" xfId="0" applyFont="1" applyFill="1" applyBorder="1" applyAlignment="1">
      <alignment horizontal="left"/>
    </xf>
    <xf numFmtId="0" fontId="1" fillId="4" borderId="0" xfId="0" applyFont="1" applyFill="1"/>
    <xf numFmtId="164" fontId="1" fillId="4" borderId="8" xfId="0" applyNumberFormat="1" applyFont="1" applyFill="1" applyBorder="1" applyAlignment="1">
      <alignment horizontal="center"/>
    </xf>
    <xf numFmtId="0" fontId="6" fillId="0" borderId="9" xfId="0" applyFont="1" applyBorder="1"/>
    <xf numFmtId="0" fontId="1" fillId="4" borderId="22" xfId="0" applyFont="1" applyFill="1" applyBorder="1" applyAlignment="1">
      <alignment horizontal="left"/>
    </xf>
    <xf numFmtId="0" fontId="1" fillId="4" borderId="16" xfId="0" applyFont="1" applyFill="1" applyBorder="1" applyAlignment="1">
      <alignment horizontal="left"/>
    </xf>
    <xf numFmtId="0" fontId="1" fillId="4" borderId="7" xfId="0" applyFont="1" applyFill="1" applyBorder="1"/>
    <xf numFmtId="0" fontId="1" fillId="4" borderId="8" xfId="0" applyFont="1" applyFill="1" applyBorder="1" applyAlignment="1">
      <alignment horizontal="center"/>
    </xf>
    <xf numFmtId="0" fontId="1" fillId="4" borderId="0" xfId="0" applyFont="1" applyFill="1" applyAlignment="1">
      <alignment horizontal="center"/>
    </xf>
    <xf numFmtId="0" fontId="6" fillId="4" borderId="4" xfId="0" applyFont="1" applyFill="1" applyBorder="1"/>
    <xf numFmtId="0" fontId="1" fillId="4" borderId="0" xfId="0" applyFont="1" applyFill="1" applyAlignment="1">
      <alignment horizontal="left"/>
    </xf>
    <xf numFmtId="164" fontId="1" fillId="4" borderId="7" xfId="0" applyNumberFormat="1" applyFont="1" applyFill="1" applyBorder="1" applyAlignment="1">
      <alignment horizontal="center"/>
    </xf>
    <xf numFmtId="0" fontId="1" fillId="4" borderId="1" xfId="0" applyFont="1" applyFill="1" applyBorder="1"/>
    <xf numFmtId="0" fontId="1" fillId="4" borderId="8" xfId="0" applyFont="1" applyFill="1" applyBorder="1"/>
    <xf numFmtId="1" fontId="6" fillId="4" borderId="2" xfId="0" applyNumberFormat="1" applyFont="1" applyFill="1" applyBorder="1" applyAlignment="1">
      <alignment horizontal="center"/>
    </xf>
    <xf numFmtId="164" fontId="1" fillId="4" borderId="2" xfId="0" applyNumberFormat="1" applyFont="1" applyFill="1" applyBorder="1" applyAlignment="1">
      <alignment horizontal="center"/>
    </xf>
    <xf numFmtId="1" fontId="1" fillId="4" borderId="2" xfId="0" applyNumberFormat="1" applyFont="1" applyFill="1" applyBorder="1" applyAlignment="1">
      <alignment horizontal="center"/>
    </xf>
    <xf numFmtId="2" fontId="1" fillId="4" borderId="2" xfId="0" applyNumberFormat="1" applyFont="1" applyFill="1" applyBorder="1" applyAlignment="1">
      <alignment horizontal="center"/>
    </xf>
    <xf numFmtId="0" fontId="1" fillId="4" borderId="3" xfId="0" applyFont="1" applyFill="1" applyBorder="1" applyAlignment="1">
      <alignment horizontal="center"/>
    </xf>
    <xf numFmtId="1" fontId="6" fillId="4" borderId="0" xfId="0" applyNumberFormat="1" applyFont="1" applyFill="1" applyAlignment="1">
      <alignment horizontal="center"/>
    </xf>
    <xf numFmtId="0" fontId="6" fillId="4" borderId="0" xfId="0" applyFont="1" applyFill="1"/>
    <xf numFmtId="1" fontId="6" fillId="4" borderId="9" xfId="0" applyNumberFormat="1" applyFont="1" applyFill="1" applyBorder="1" applyAlignment="1">
      <alignment horizontal="center"/>
    </xf>
    <xf numFmtId="0" fontId="1" fillId="4" borderId="2" xfId="0" applyFont="1" applyFill="1" applyBorder="1"/>
    <xf numFmtId="0" fontId="1" fillId="4" borderId="10" xfId="0" applyFont="1" applyFill="1" applyBorder="1"/>
    <xf numFmtId="1" fontId="6" fillId="4" borderId="4" xfId="0" applyNumberFormat="1" applyFont="1" applyFill="1" applyBorder="1" applyAlignment="1">
      <alignment horizontal="center"/>
    </xf>
    <xf numFmtId="0" fontId="6" fillId="4" borderId="1" xfId="0" applyFont="1" applyFill="1" applyBorder="1" applyAlignment="1">
      <alignment horizontal="center"/>
    </xf>
    <xf numFmtId="164" fontId="1" fillId="4" borderId="4" xfId="0" applyNumberFormat="1" applyFont="1" applyFill="1" applyBorder="1" applyAlignment="1">
      <alignment horizontal="center"/>
    </xf>
    <xf numFmtId="164" fontId="0" fillId="4" borderId="0" xfId="0" applyNumberFormat="1" applyFill="1" applyAlignment="1">
      <alignment horizontal="center"/>
    </xf>
    <xf numFmtId="2" fontId="0" fillId="4" borderId="0" xfId="0" applyNumberFormat="1" applyFill="1" applyAlignment="1">
      <alignment horizontal="center"/>
    </xf>
    <xf numFmtId="1" fontId="0" fillId="4" borderId="0" xfId="0" applyNumberFormat="1" applyFill="1" applyAlignment="1">
      <alignment horizontal="center"/>
    </xf>
    <xf numFmtId="164" fontId="6" fillId="4" borderId="2" xfId="0" applyNumberFormat="1" applyFont="1" applyFill="1" applyBorder="1" applyAlignment="1">
      <alignment horizontal="center"/>
    </xf>
    <xf numFmtId="0" fontId="6" fillId="4" borderId="7" xfId="0" applyFont="1" applyFill="1" applyBorder="1"/>
    <xf numFmtId="1" fontId="1" fillId="4" borderId="1" xfId="0" applyNumberFormat="1" applyFont="1" applyFill="1" applyBorder="1" applyAlignment="1">
      <alignment horizontal="center"/>
    </xf>
    <xf numFmtId="1" fontId="1" fillId="4" borderId="4" xfId="0" applyNumberFormat="1" applyFont="1" applyFill="1" applyBorder="1" applyAlignment="1">
      <alignment horizontal="center"/>
    </xf>
    <xf numFmtId="2" fontId="1" fillId="4" borderId="4" xfId="0" applyNumberFormat="1" applyFont="1" applyFill="1" applyBorder="1" applyAlignment="1">
      <alignment horizontal="center"/>
    </xf>
    <xf numFmtId="0" fontId="1" fillId="4" borderId="5" xfId="0" applyFont="1" applyFill="1" applyBorder="1" applyAlignment="1">
      <alignment horizontal="center"/>
    </xf>
    <xf numFmtId="0" fontId="1" fillId="4" borderId="6" xfId="0" applyFont="1" applyFill="1" applyBorder="1" applyAlignment="1">
      <alignment horizontal="center"/>
    </xf>
    <xf numFmtId="2" fontId="1" fillId="4" borderId="1" xfId="0" applyNumberFormat="1" applyFont="1" applyFill="1" applyBorder="1" applyAlignment="1">
      <alignment horizontal="center"/>
    </xf>
    <xf numFmtId="0" fontId="6" fillId="4" borderId="7" xfId="0" applyFont="1" applyFill="1" applyBorder="1" applyAlignment="1">
      <alignment horizontal="center"/>
    </xf>
    <xf numFmtId="0" fontId="6" fillId="4" borderId="0" xfId="0" applyFont="1" applyFill="1" applyAlignment="1">
      <alignment horizontal="center"/>
    </xf>
    <xf numFmtId="164" fontId="1" fillId="4" borderId="9" xfId="0" applyNumberFormat="1" applyFont="1" applyFill="1" applyBorder="1" applyAlignment="1">
      <alignment horizontal="center"/>
    </xf>
    <xf numFmtId="0" fontId="1" fillId="4" borderId="4" xfId="0" applyFont="1" applyFill="1" applyBorder="1"/>
    <xf numFmtId="0" fontId="6" fillId="4" borderId="10" xfId="0" applyFont="1" applyFill="1" applyBorder="1" applyAlignment="1">
      <alignment horizontal="center"/>
    </xf>
    <xf numFmtId="164" fontId="6" fillId="4" borderId="10" xfId="0" applyNumberFormat="1" applyFont="1" applyFill="1" applyBorder="1" applyAlignment="1">
      <alignment horizontal="center"/>
    </xf>
    <xf numFmtId="2" fontId="1" fillId="4" borderId="5" xfId="0" applyNumberFormat="1" applyFont="1" applyFill="1" applyBorder="1" applyAlignment="1">
      <alignment horizontal="center"/>
    </xf>
    <xf numFmtId="164" fontId="1" fillId="4" borderId="3" xfId="0" applyNumberFormat="1" applyFont="1" applyFill="1" applyBorder="1" applyAlignment="1">
      <alignment horizontal="center"/>
    </xf>
    <xf numFmtId="0" fontId="6" fillId="4" borderId="8" xfId="0" applyFont="1" applyFill="1" applyBorder="1" applyAlignment="1">
      <alignment horizontal="center"/>
    </xf>
    <xf numFmtId="164" fontId="0" fillId="4" borderId="9" xfId="0" applyNumberFormat="1" applyFill="1" applyBorder="1" applyAlignment="1">
      <alignment horizontal="center"/>
    </xf>
    <xf numFmtId="164" fontId="0" fillId="4" borderId="7" xfId="0" applyNumberFormat="1" applyFill="1" applyBorder="1" applyAlignment="1">
      <alignment horizontal="center"/>
    </xf>
    <xf numFmtId="0" fontId="2" fillId="4" borderId="0" xfId="0" applyFont="1" applyFill="1"/>
    <xf numFmtId="2" fontId="0" fillId="4" borderId="4" xfId="0" applyNumberFormat="1" applyFill="1" applyBorder="1" applyAlignment="1">
      <alignment horizontal="center"/>
    </xf>
    <xf numFmtId="1" fontId="0" fillId="4" borderId="4" xfId="0" applyNumberFormat="1" applyFill="1" applyBorder="1" applyAlignment="1">
      <alignment horizontal="center"/>
    </xf>
    <xf numFmtId="164" fontId="0" fillId="4" borderId="4" xfId="0" applyNumberFormat="1" applyFill="1" applyBorder="1" applyAlignment="1">
      <alignment horizontal="center"/>
    </xf>
    <xf numFmtId="164" fontId="0" fillId="4" borderId="5" xfId="0" applyNumberFormat="1" applyFill="1" applyBorder="1" applyAlignment="1">
      <alignment horizontal="center"/>
    </xf>
    <xf numFmtId="0" fontId="2" fillId="4" borderId="1" xfId="0" applyFont="1" applyFill="1" applyBorder="1" applyAlignment="1">
      <alignment horizontal="left" vertical="top"/>
    </xf>
    <xf numFmtId="164" fontId="0" fillId="4" borderId="8" xfId="0" applyNumberFormat="1" applyFill="1" applyBorder="1" applyAlignment="1">
      <alignment horizontal="center"/>
    </xf>
    <xf numFmtId="2" fontId="0" fillId="4" borderId="1" xfId="0" applyNumberFormat="1" applyFill="1" applyBorder="1" applyAlignment="1">
      <alignment horizontal="center"/>
    </xf>
    <xf numFmtId="1" fontId="0" fillId="4" borderId="1" xfId="0" applyNumberFormat="1" applyFill="1" applyBorder="1" applyAlignment="1">
      <alignment horizontal="center"/>
    </xf>
    <xf numFmtId="164" fontId="0" fillId="4" borderId="1" xfId="0" applyNumberFormat="1" applyFill="1" applyBorder="1" applyAlignment="1">
      <alignment horizontal="center"/>
    </xf>
    <xf numFmtId="164" fontId="0" fillId="4" borderId="11" xfId="0" applyNumberFormat="1" applyFill="1" applyBorder="1" applyAlignment="1">
      <alignment horizontal="center"/>
    </xf>
    <xf numFmtId="0" fontId="1" fillId="4" borderId="3" xfId="0" applyFont="1" applyFill="1" applyBorder="1"/>
    <xf numFmtId="164" fontId="1" fillId="4" borderId="10" xfId="0" applyNumberFormat="1" applyFont="1" applyFill="1" applyBorder="1" applyAlignment="1">
      <alignment horizontal="center"/>
    </xf>
    <xf numFmtId="1" fontId="6" fillId="4" borderId="1" xfId="0" applyNumberFormat="1" applyFont="1" applyFill="1" applyBorder="1" applyAlignment="1">
      <alignment horizontal="center"/>
    </xf>
    <xf numFmtId="0" fontId="16" fillId="0" borderId="0" xfId="0" applyFont="1" applyAlignment="1">
      <alignment horizontal="left"/>
    </xf>
    <xf numFmtId="1" fontId="1" fillId="3" borderId="0" xfId="0" applyNumberFormat="1" applyFont="1" applyFill="1"/>
    <xf numFmtId="1" fontId="1" fillId="3" borderId="0" xfId="0" applyNumberFormat="1" applyFont="1" applyFill="1" applyAlignment="1">
      <alignment horizontal="center"/>
    </xf>
    <xf numFmtId="165" fontId="1" fillId="3" borderId="0" xfId="0" applyNumberFormat="1" applyFont="1" applyFill="1"/>
    <xf numFmtId="165" fontId="1" fillId="3" borderId="0" xfId="0" applyNumberFormat="1" applyFont="1" applyFill="1" applyAlignment="1">
      <alignment horizontal="center"/>
    </xf>
    <xf numFmtId="164" fontId="1" fillId="3" borderId="6" xfId="0" applyNumberFormat="1" applyFont="1" applyFill="1" applyBorder="1" applyAlignment="1">
      <alignment horizontal="center"/>
    </xf>
    <xf numFmtId="2" fontId="17" fillId="0" borderId="0" xfId="0" applyNumberFormat="1" applyFont="1" applyAlignment="1">
      <alignment horizontal="right"/>
    </xf>
    <xf numFmtId="0" fontId="17" fillId="0" borderId="0" xfId="0" applyFont="1" applyAlignment="1">
      <alignment horizontal="right"/>
    </xf>
    <xf numFmtId="165" fontId="6" fillId="4" borderId="4" xfId="0" applyNumberFormat="1" applyFont="1" applyFill="1" applyBorder="1" applyAlignment="1">
      <alignment horizontal="center"/>
    </xf>
    <xf numFmtId="165" fontId="1" fillId="4" borderId="0" xfId="0" applyNumberFormat="1" applyFont="1" applyFill="1" applyAlignment="1">
      <alignment horizontal="center"/>
    </xf>
    <xf numFmtId="2" fontId="8" fillId="4" borderId="0" xfId="0" applyNumberFormat="1" applyFont="1" applyFill="1" applyAlignment="1">
      <alignment horizontal="center"/>
    </xf>
    <xf numFmtId="0" fontId="7" fillId="4" borderId="0" xfId="0" applyFont="1" applyFill="1"/>
    <xf numFmtId="165" fontId="9" fillId="4" borderId="0" xfId="0" applyNumberFormat="1" applyFont="1" applyFill="1" applyAlignment="1">
      <alignment horizontal="center"/>
    </xf>
    <xf numFmtId="166" fontId="6" fillId="4" borderId="0" xfId="0" applyNumberFormat="1" applyFont="1" applyFill="1" applyAlignment="1">
      <alignment horizontal="center"/>
    </xf>
    <xf numFmtId="165" fontId="8" fillId="4" borderId="0" xfId="0" applyNumberFormat="1" applyFont="1" applyFill="1" applyAlignment="1">
      <alignment horizontal="center"/>
    </xf>
    <xf numFmtId="166" fontId="1" fillId="4" borderId="0" xfId="0" applyNumberFormat="1" applyFont="1" applyFill="1" applyAlignment="1">
      <alignment horizontal="center"/>
    </xf>
    <xf numFmtId="165" fontId="9" fillId="4" borderId="1" xfId="0" applyNumberFormat="1" applyFont="1" applyFill="1" applyBorder="1" applyAlignment="1">
      <alignment horizontal="center"/>
    </xf>
    <xf numFmtId="1" fontId="6" fillId="6" borderId="1" xfId="0" applyNumberFormat="1" applyFont="1" applyFill="1" applyBorder="1" applyAlignment="1">
      <alignment horizontal="center"/>
    </xf>
    <xf numFmtId="164" fontId="1" fillId="6" borderId="1" xfId="0" applyNumberFormat="1" applyFont="1" applyFill="1" applyBorder="1" applyAlignment="1">
      <alignment horizontal="center"/>
    </xf>
    <xf numFmtId="0" fontId="6" fillId="6" borderId="0" xfId="0" applyFont="1" applyFill="1"/>
    <xf numFmtId="0" fontId="1" fillId="4" borderId="5" xfId="0" applyFont="1" applyFill="1" applyBorder="1" applyAlignment="1">
      <alignment horizontal="center" vertical="center"/>
    </xf>
    <xf numFmtId="2" fontId="1" fillId="4" borderId="6" xfId="0" applyNumberFormat="1" applyFont="1" applyFill="1" applyBorder="1" applyAlignment="1">
      <alignment horizontal="center"/>
    </xf>
    <xf numFmtId="0" fontId="1" fillId="4" borderId="9" xfId="0" applyFont="1" applyFill="1" applyBorder="1" applyAlignment="1">
      <alignment horizontal="center"/>
    </xf>
    <xf numFmtId="0" fontId="1" fillId="4" borderId="9" xfId="0" applyFont="1" applyFill="1" applyBorder="1"/>
    <xf numFmtId="164" fontId="6" fillId="4" borderId="4" xfId="0" applyNumberFormat="1" applyFont="1" applyFill="1" applyBorder="1" applyAlignment="1">
      <alignment horizontal="center"/>
    </xf>
    <xf numFmtId="164" fontId="6" fillId="4" borderId="1" xfId="0" applyNumberFormat="1" applyFont="1" applyFill="1" applyBorder="1" applyAlignment="1">
      <alignment horizontal="center"/>
    </xf>
    <xf numFmtId="1" fontId="6" fillId="4" borderId="10" xfId="0" applyNumberFormat="1" applyFont="1" applyFill="1" applyBorder="1" applyAlignment="1">
      <alignment horizontal="center"/>
    </xf>
    <xf numFmtId="0" fontId="18" fillId="0" borderId="0" xfId="0" applyFont="1"/>
    <xf numFmtId="0" fontId="19" fillId="0" borderId="0" xfId="0" applyFont="1"/>
    <xf numFmtId="0" fontId="20" fillId="0" borderId="0" xfId="0" applyFont="1"/>
    <xf numFmtId="0" fontId="21" fillId="0" borderId="0" xfId="1" applyFont="1"/>
    <xf numFmtId="46" fontId="21" fillId="0" borderId="0" xfId="1" applyNumberFormat="1" applyFont="1"/>
    <xf numFmtId="1" fontId="1" fillId="4" borderId="10" xfId="0" applyNumberFormat="1" applyFont="1" applyFill="1" applyBorder="1" applyAlignment="1">
      <alignment horizontal="center"/>
    </xf>
    <xf numFmtId="0" fontId="1" fillId="4" borderId="12" xfId="0" applyFont="1" applyFill="1" applyBorder="1"/>
    <xf numFmtId="1" fontId="6" fillId="4" borderId="13" xfId="0" applyNumberFormat="1" applyFont="1" applyFill="1" applyBorder="1" applyAlignment="1">
      <alignment horizontal="center"/>
    </xf>
    <xf numFmtId="1" fontId="1" fillId="4" borderId="13" xfId="0" applyNumberFormat="1" applyFont="1" applyFill="1" applyBorder="1" applyAlignment="1">
      <alignment horizontal="center"/>
    </xf>
    <xf numFmtId="164" fontId="6" fillId="4" borderId="0" xfId="0" applyNumberFormat="1" applyFont="1" applyFill="1" applyAlignment="1">
      <alignment horizontal="center"/>
    </xf>
    <xf numFmtId="0" fontId="6" fillId="4" borderId="11" xfId="0" applyFont="1" applyFill="1" applyBorder="1" applyAlignment="1">
      <alignment horizontal="center"/>
    </xf>
    <xf numFmtId="2" fontId="1" fillId="4" borderId="11" xfId="0" applyNumberFormat="1" applyFont="1" applyFill="1" applyBorder="1" applyAlignment="1">
      <alignment horizontal="center"/>
    </xf>
    <xf numFmtId="0" fontId="6" fillId="4" borderId="3" xfId="0" applyFont="1" applyFill="1" applyBorder="1"/>
    <xf numFmtId="0" fontId="6" fillId="0" borderId="2" xfId="0" applyFont="1" applyBorder="1" applyAlignment="1">
      <alignment horizontal="center"/>
    </xf>
    <xf numFmtId="0" fontId="6" fillId="0" borderId="3" xfId="0" applyFont="1" applyBorder="1" applyAlignment="1">
      <alignment horizontal="center"/>
    </xf>
    <xf numFmtId="0" fontId="6" fillId="4" borderId="4" xfId="0" applyFont="1" applyFill="1" applyBorder="1" applyAlignment="1">
      <alignment horizontal="left" vertical="top"/>
    </xf>
    <xf numFmtId="0" fontId="6" fillId="4" borderId="1" xfId="0" applyFont="1" applyFill="1" applyBorder="1" applyAlignment="1">
      <alignment horizontal="left" vertical="top"/>
    </xf>
    <xf numFmtId="0" fontId="6" fillId="4" borderId="4" xfId="0" applyFont="1" applyFill="1" applyBorder="1" applyAlignment="1">
      <alignment horizontal="center" vertical="top"/>
    </xf>
    <xf numFmtId="0" fontId="6" fillId="4" borderId="0" xfId="0" applyFont="1" applyFill="1" applyAlignment="1">
      <alignment horizontal="center" vertical="top"/>
    </xf>
    <xf numFmtId="0" fontId="1" fillId="0" borderId="1" xfId="0" applyFont="1" applyBorder="1" applyAlignment="1">
      <alignment horizontal="left" wrapText="1"/>
    </xf>
    <xf numFmtId="0" fontId="4" fillId="0" borderId="0" xfId="0" applyFont="1" applyAlignment="1">
      <alignment horizontal="left" wrapText="1"/>
    </xf>
    <xf numFmtId="0" fontId="6" fillId="4" borderId="1" xfId="0" applyFont="1" applyFill="1" applyBorder="1" applyAlignment="1">
      <alignment horizontal="center" vertical="top"/>
    </xf>
    <xf numFmtId="0" fontId="9" fillId="5" borderId="2" xfId="0" applyFont="1" applyFill="1" applyBorder="1" applyAlignment="1">
      <alignment horizontal="center"/>
    </xf>
    <xf numFmtId="0" fontId="6" fillId="4" borderId="9" xfId="0" applyFont="1" applyFill="1" applyBorder="1" applyAlignment="1">
      <alignment horizontal="center" vertical="top"/>
    </xf>
    <xf numFmtId="0" fontId="6" fillId="4" borderId="8" xfId="0" applyFont="1" applyFill="1" applyBorder="1" applyAlignment="1">
      <alignment horizontal="center" vertical="top"/>
    </xf>
    <xf numFmtId="0" fontId="6" fillId="4" borderId="4" xfId="0" applyFont="1" applyFill="1" applyBorder="1" applyAlignment="1">
      <alignment horizontal="center"/>
    </xf>
    <xf numFmtId="0" fontId="6" fillId="4" borderId="5" xfId="0" applyFont="1" applyFill="1" applyBorder="1" applyAlignment="1">
      <alignment horizontal="center"/>
    </xf>
    <xf numFmtId="0" fontId="6" fillId="0" borderId="10" xfId="0" applyFont="1" applyBorder="1" applyAlignment="1">
      <alignment horizontal="center"/>
    </xf>
    <xf numFmtId="0" fontId="9" fillId="5" borderId="3" xfId="0" applyFont="1" applyFill="1" applyBorder="1" applyAlignment="1">
      <alignment horizontal="center"/>
    </xf>
    <xf numFmtId="0" fontId="4" fillId="0" borderId="0" xfId="0" applyFont="1" applyAlignment="1">
      <alignment wrapText="1"/>
    </xf>
    <xf numFmtId="0" fontId="1" fillId="0" borderId="11" xfId="0" applyFont="1" applyBorder="1" applyAlignment="1">
      <alignment horizontal="left" wrapText="1"/>
    </xf>
    <xf numFmtId="0" fontId="6" fillId="4" borderId="2" xfId="0" applyFont="1" applyFill="1" applyBorder="1" applyAlignment="1">
      <alignment horizontal="center"/>
    </xf>
    <xf numFmtId="0" fontId="6" fillId="4" borderId="3" xfId="0" applyFont="1" applyFill="1" applyBorder="1" applyAlignment="1">
      <alignment horizontal="center"/>
    </xf>
    <xf numFmtId="0" fontId="6" fillId="4" borderId="10" xfId="0" applyFont="1" applyFill="1" applyBorder="1" applyAlignment="1">
      <alignment horizontal="center"/>
    </xf>
    <xf numFmtId="1" fontId="6" fillId="4" borderId="10" xfId="0" applyNumberFormat="1" applyFont="1" applyFill="1" applyBorder="1" applyAlignment="1">
      <alignment horizontal="center"/>
    </xf>
    <xf numFmtId="1" fontId="6" fillId="4" borderId="2" xfId="0" applyNumberFormat="1" applyFont="1" applyFill="1" applyBorder="1" applyAlignment="1">
      <alignment horizontal="center"/>
    </xf>
    <xf numFmtId="1" fontId="6" fillId="4" borderId="3" xfId="0" applyNumberFormat="1" applyFont="1" applyFill="1" applyBorder="1" applyAlignment="1">
      <alignment horizontal="center"/>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xf>
    <xf numFmtId="1" fontId="6" fillId="4" borderId="4" xfId="0" applyNumberFormat="1" applyFont="1" applyFill="1" applyBorder="1" applyAlignment="1">
      <alignment horizontal="center" vertical="center"/>
    </xf>
    <xf numFmtId="1" fontId="6" fillId="4" borderId="1" xfId="0" applyNumberFormat="1" applyFont="1" applyFill="1" applyBorder="1" applyAlignment="1">
      <alignment horizontal="center" vertical="center"/>
    </xf>
    <xf numFmtId="1" fontId="6" fillId="0" borderId="2" xfId="0" applyNumberFormat="1" applyFont="1" applyBorder="1" applyAlignment="1">
      <alignment horizontal="center"/>
    </xf>
    <xf numFmtId="0" fontId="6" fillId="4" borderId="9" xfId="0" applyFont="1" applyFill="1" applyBorder="1" applyAlignment="1">
      <alignment horizontal="left" vertical="top"/>
    </xf>
    <xf numFmtId="0" fontId="6" fillId="4" borderId="8" xfId="0" applyFont="1" applyFill="1" applyBorder="1" applyAlignment="1">
      <alignment horizontal="left" vertical="top"/>
    </xf>
    <xf numFmtId="0" fontId="6" fillId="4" borderId="4" xfId="0" applyFont="1" applyFill="1" applyBorder="1" applyAlignment="1">
      <alignment horizontal="center" vertical="center"/>
    </xf>
    <xf numFmtId="0" fontId="6" fillId="4" borderId="1" xfId="0" applyFont="1" applyFill="1" applyBorder="1" applyAlignment="1">
      <alignment horizontal="center" vertical="center"/>
    </xf>
    <xf numFmtId="2" fontId="6" fillId="4" borderId="4" xfId="0" applyNumberFormat="1" applyFont="1" applyFill="1" applyBorder="1" applyAlignment="1">
      <alignment horizontal="center" vertical="center"/>
    </xf>
    <xf numFmtId="2" fontId="6" fillId="4" borderId="1" xfId="0" applyNumberFormat="1" applyFont="1" applyFill="1" applyBorder="1" applyAlignment="1">
      <alignment horizontal="center" vertical="center"/>
    </xf>
    <xf numFmtId="0" fontId="4" fillId="0" borderId="4" xfId="0" applyFont="1" applyBorder="1" applyAlignment="1">
      <alignment horizontal="left" wrapText="1"/>
    </xf>
    <xf numFmtId="0" fontId="1" fillId="0" borderId="4" xfId="0" applyFont="1" applyBorder="1" applyAlignment="1">
      <alignment horizontal="center"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4" borderId="4" xfId="0" applyFont="1" applyFill="1" applyBorder="1" applyAlignment="1">
      <alignment horizontal="center"/>
    </xf>
    <xf numFmtId="0" fontId="1" fillId="4" borderId="1" xfId="0" applyFont="1" applyFill="1" applyBorder="1" applyAlignment="1">
      <alignment horizontal="center"/>
    </xf>
    <xf numFmtId="0" fontId="6" fillId="0" borderId="10" xfId="0" applyFont="1" applyBorder="1" applyAlignment="1">
      <alignment horizontal="center" vertical="top"/>
    </xf>
    <xf numFmtId="0" fontId="6" fillId="0" borderId="2" xfId="0" applyFont="1" applyBorder="1" applyAlignment="1">
      <alignment horizontal="center" vertical="top"/>
    </xf>
    <xf numFmtId="0" fontId="6" fillId="6" borderId="10" xfId="0" applyFont="1" applyFill="1" applyBorder="1" applyAlignment="1">
      <alignment horizontal="center" vertical="top"/>
    </xf>
    <xf numFmtId="0" fontId="6" fillId="6" borderId="2" xfId="0" applyFont="1" applyFill="1" applyBorder="1" applyAlignment="1">
      <alignment horizontal="center" vertical="top"/>
    </xf>
    <xf numFmtId="0" fontId="6" fillId="3" borderId="10" xfId="0" applyFont="1" applyFill="1" applyBorder="1" applyAlignment="1">
      <alignment horizontal="center" vertical="top"/>
    </xf>
    <xf numFmtId="0" fontId="6" fillId="3" borderId="2" xfId="0" applyFont="1" applyFill="1" applyBorder="1" applyAlignment="1">
      <alignment horizontal="center" vertical="top"/>
    </xf>
    <xf numFmtId="0" fontId="6" fillId="3" borderId="3" xfId="0" applyFont="1" applyFill="1" applyBorder="1" applyAlignment="1">
      <alignment horizontal="center" vertical="top"/>
    </xf>
    <xf numFmtId="0" fontId="6" fillId="0" borderId="4" xfId="0" applyFont="1" applyBorder="1" applyAlignment="1">
      <alignment horizontal="left" vertical="center"/>
    </xf>
    <xf numFmtId="0" fontId="6" fillId="0" borderId="1" xfId="0" applyFont="1" applyBorder="1" applyAlignment="1">
      <alignment horizontal="left" vertical="center"/>
    </xf>
    <xf numFmtId="1" fontId="6" fillId="0" borderId="10" xfId="0" applyNumberFormat="1" applyFont="1" applyBorder="1" applyAlignment="1">
      <alignment horizontal="center"/>
    </xf>
    <xf numFmtId="1" fontId="6" fillId="0" borderId="3" xfId="0" applyNumberFormat="1" applyFont="1" applyBorder="1" applyAlignment="1">
      <alignment horizont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3" fillId="6" borderId="10" xfId="0" applyFont="1" applyFill="1" applyBorder="1" applyAlignment="1">
      <alignment horizontal="center"/>
    </xf>
    <xf numFmtId="0" fontId="13" fillId="6" borderId="2" xfId="0" applyFont="1" applyFill="1" applyBorder="1" applyAlignment="1">
      <alignment horizontal="center"/>
    </xf>
    <xf numFmtId="0" fontId="1" fillId="0" borderId="0" xfId="0" applyFont="1" applyAlignment="1">
      <alignment horizontal="left" wrapText="1"/>
    </xf>
    <xf numFmtId="0" fontId="6" fillId="6" borderId="10" xfId="0" applyFont="1" applyFill="1" applyBorder="1" applyAlignment="1">
      <alignment horizontal="center"/>
    </xf>
    <xf numFmtId="0" fontId="6" fillId="6" borderId="2" xfId="0" applyFont="1" applyFill="1" applyBorder="1" applyAlignment="1">
      <alignment horizontal="center"/>
    </xf>
    <xf numFmtId="0" fontId="6" fillId="6" borderId="3" xfId="0" applyFont="1" applyFill="1" applyBorder="1" applyAlignment="1">
      <alignment horizontal="center"/>
    </xf>
    <xf numFmtId="0" fontId="6" fillId="6" borderId="15" xfId="0" applyFont="1" applyFill="1" applyBorder="1" applyAlignment="1">
      <alignment horizontal="center"/>
    </xf>
    <xf numFmtId="0" fontId="6" fillId="6" borderId="20" xfId="0" applyFont="1" applyFill="1" applyBorder="1" applyAlignment="1">
      <alignment horizontal="center"/>
    </xf>
    <xf numFmtId="0" fontId="6" fillId="6" borderId="21" xfId="0" applyFont="1" applyFill="1" applyBorder="1" applyAlignment="1">
      <alignment horizontal="center"/>
    </xf>
    <xf numFmtId="0" fontId="13" fillId="6" borderId="1" xfId="0" applyFont="1" applyFill="1" applyBorder="1" applyAlignment="1">
      <alignment horizontal="center"/>
    </xf>
    <xf numFmtId="0" fontId="13" fillId="6" borderId="11" xfId="0" applyFont="1" applyFill="1" applyBorder="1" applyAlignment="1">
      <alignment horizontal="center"/>
    </xf>
    <xf numFmtId="0" fontId="6" fillId="6" borderId="1" xfId="0" applyFont="1" applyFill="1" applyBorder="1" applyAlignment="1">
      <alignment horizontal="center"/>
    </xf>
    <xf numFmtId="0" fontId="13" fillId="6" borderId="17" xfId="0" applyFont="1" applyFill="1" applyBorder="1" applyAlignment="1">
      <alignment horizontal="center"/>
    </xf>
    <xf numFmtId="0" fontId="13" fillId="6" borderId="18" xfId="0" applyFont="1" applyFill="1" applyBorder="1" applyAlignment="1">
      <alignment horizontal="center"/>
    </xf>
    <xf numFmtId="0" fontId="13" fillId="6" borderId="19" xfId="0" applyFont="1" applyFill="1" applyBorder="1" applyAlignment="1">
      <alignment horizontal="center"/>
    </xf>
    <xf numFmtId="0" fontId="6" fillId="6" borderId="18" xfId="0" applyFont="1" applyFill="1" applyBorder="1" applyAlignment="1">
      <alignment horizontal="center"/>
    </xf>
    <xf numFmtId="0" fontId="6" fillId="6" borderId="19" xfId="0" applyFont="1" applyFill="1" applyBorder="1" applyAlignment="1">
      <alignment horizontal="center"/>
    </xf>
    <xf numFmtId="0" fontId="6" fillId="4" borderId="16"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11" xfId="0" applyFont="1" applyFill="1" applyBorder="1" applyAlignment="1">
      <alignment horizontal="center" vertical="center"/>
    </xf>
    <xf numFmtId="0" fontId="13" fillId="7" borderId="2" xfId="0" applyFont="1" applyFill="1" applyBorder="1" applyAlignment="1">
      <alignment horizontal="center"/>
    </xf>
    <xf numFmtId="0" fontId="13" fillId="7" borderId="3" xfId="0" applyFont="1" applyFill="1" applyBorder="1" applyAlignment="1">
      <alignment horizontal="center"/>
    </xf>
    <xf numFmtId="0" fontId="6" fillId="4" borderId="9" xfId="0" applyFont="1" applyFill="1" applyBorder="1" applyAlignment="1">
      <alignment horizont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11" xfId="0" applyFont="1" applyFill="1" applyBorder="1" applyAlignment="1">
      <alignment horizontal="center" vertical="center"/>
    </xf>
    <xf numFmtId="0" fontId="6" fillId="4" borderId="4" xfId="0" applyFont="1" applyFill="1" applyBorder="1" applyAlignment="1">
      <alignment horizontal="left" vertical="center"/>
    </xf>
    <xf numFmtId="0" fontId="6" fillId="4" borderId="1" xfId="0" applyFont="1" applyFill="1" applyBorder="1" applyAlignment="1">
      <alignment horizontal="left" vertical="center"/>
    </xf>
    <xf numFmtId="0" fontId="6" fillId="4" borderId="5" xfId="0" applyFont="1" applyFill="1" applyBorder="1" applyAlignment="1">
      <alignment horizontal="left" vertical="center"/>
    </xf>
    <xf numFmtId="0" fontId="6" fillId="4" borderId="11" xfId="0" applyFont="1" applyFill="1" applyBorder="1" applyAlignment="1">
      <alignment horizontal="left" vertical="center"/>
    </xf>
    <xf numFmtId="0" fontId="6" fillId="4" borderId="9" xfId="0" applyFont="1" applyFill="1" applyBorder="1" applyAlignment="1">
      <alignment horizontal="center" vertical="center"/>
    </xf>
    <xf numFmtId="0" fontId="6" fillId="4" borderId="8" xfId="0" applyFont="1" applyFill="1" applyBorder="1" applyAlignment="1">
      <alignment horizontal="center" vertical="center"/>
    </xf>
    <xf numFmtId="1" fontId="6" fillId="6" borderId="4" xfId="0" applyNumberFormat="1" applyFont="1" applyFill="1" applyBorder="1" applyAlignment="1">
      <alignment horizontal="center"/>
    </xf>
    <xf numFmtId="164" fontId="1" fillId="6" borderId="0" xfId="0" applyNumberFormat="1" applyFont="1" applyFill="1" applyAlignment="1">
      <alignment horizontal="center"/>
    </xf>
    <xf numFmtId="1" fontId="1" fillId="4" borderId="9" xfId="0" applyNumberFormat="1" applyFont="1" applyFill="1" applyBorder="1" applyAlignment="1">
      <alignment horizontal="center"/>
    </xf>
    <xf numFmtId="0" fontId="1" fillId="0" borderId="11" xfId="0"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9"/>
  <sheetViews>
    <sheetView tabSelected="1" workbookViewId="0">
      <selection activeCell="A2" sqref="A2"/>
    </sheetView>
  </sheetViews>
  <sheetFormatPr defaultRowHeight="13.2" x14ac:dyDescent="0.25"/>
  <cols>
    <col min="1" max="1" width="9" style="292" customWidth="1"/>
    <col min="2" max="16384" width="8.88671875" style="292"/>
  </cols>
  <sheetData>
    <row r="1" spans="1:2" ht="14.4" customHeight="1" x14ac:dyDescent="0.25">
      <c r="A1" s="291" t="s">
        <v>123</v>
      </c>
    </row>
    <row r="2" spans="1:2" ht="14.4" customHeight="1" x14ac:dyDescent="0.25">
      <c r="A2" s="293" t="s">
        <v>124</v>
      </c>
    </row>
    <row r="3" spans="1:2" ht="14.4" customHeight="1" x14ac:dyDescent="0.25">
      <c r="A3" s="293" t="s">
        <v>122</v>
      </c>
    </row>
    <row r="4" spans="1:2" ht="14.4" customHeight="1" x14ac:dyDescent="0.25">
      <c r="A4" s="293"/>
    </row>
    <row r="5" spans="1:2" ht="14.4" customHeight="1" x14ac:dyDescent="0.25">
      <c r="A5" s="294" t="s">
        <v>213</v>
      </c>
      <c r="B5" s="294" t="str">
        <f>'A3.1'!A1</f>
        <v>Table A3.1: Mean reading achievement of countries in PIRLS 2021, with standard error (SE), standard deviation (SD), and position relative to the scale centrepoint.</v>
      </c>
    </row>
    <row r="6" spans="1:2" ht="14.4" customHeight="1" x14ac:dyDescent="0.25">
      <c r="A6" s="294" t="s">
        <v>214</v>
      </c>
      <c r="B6" s="294" t="str">
        <f>'A3.2'!A1</f>
        <v>Table A3.2: Mean reading achievement of benchmarking participants (subnational entities) in PIRLS 2021, with standard error (SE), standard deviation (SD), and position relative to the scale centrepoint.</v>
      </c>
    </row>
    <row r="7" spans="1:2" ht="14.4" customHeight="1" x14ac:dyDescent="0.25">
      <c r="A7" s="294" t="s">
        <v>215</v>
      </c>
      <c r="B7" s="294" t="str">
        <f>'A3.3'!A1</f>
        <v>Table A3.3: Mean reading achievement scores in 2016 and 2021 of countries that participated in both cycles, ordered by descending mean achievement in 2021</v>
      </c>
    </row>
    <row r="8" spans="1:2" ht="14.4" customHeight="1" x14ac:dyDescent="0.25">
      <c r="A8" s="294" t="s">
        <v>216</v>
      </c>
      <c r="B8" s="294" t="str">
        <f>'A3.4'!A1</f>
        <v>Table A3.4: Mean achievement in Ireland and reference countries in 2011, 2016, and 2021, with changes from 2011 to 2021 and from 2016 to 2021</v>
      </c>
    </row>
    <row r="9" spans="1:2" ht="14.4" customHeight="1" x14ac:dyDescent="0.25">
      <c r="A9" s="294" t="s">
        <v>217</v>
      </c>
      <c r="B9" s="294" t="str">
        <f>'A3.5'!A1</f>
        <v>Table A3.5: Percentages and mean achievement of pupils that described themselves as boy, girl, and other in PIRLS 2021, with confidence intervals shown for differences in achievement between boys and girls, in Ireland, selected reference countries, and on average across all PIRLS countries.</v>
      </c>
    </row>
    <row r="10" spans="1:2" ht="14.4" customHeight="1" x14ac:dyDescent="0.25">
      <c r="A10" s="294" t="s">
        <v>218</v>
      </c>
      <c r="B10" s="294" t="str">
        <f>'A3.6'!A1</f>
        <v>Table A3.6: Mean scores of boys and girls in Ireland compared with those their same-gender peers in Singapore, Hong Kong, and Northern Ireland respectively, with confidence intervals shown for differences between groups</v>
      </c>
    </row>
    <row r="11" spans="1:2" ht="14.4" customHeight="1" x14ac:dyDescent="0.25">
      <c r="A11" s="294" t="s">
        <v>219</v>
      </c>
      <c r="B11" s="294" t="str">
        <f>'A3.7'!A1</f>
        <v>Table A3.7: Mean achievement of boys and girls in Ireland in 2011, 2016, and 2021, with confidence intervals shown for differences between cycles for each subgroup</v>
      </c>
    </row>
    <row r="12" spans="1:2" ht="14.4" customHeight="1" x14ac:dyDescent="0.25">
      <c r="A12" s="294" t="s">
        <v>220</v>
      </c>
      <c r="B12" s="294" t="str">
        <f>'A3.8'!A1</f>
        <v>Table A3.8:  Percentages and mean reading achievement of pupils in Ireland by school DEIS category, with confidence intervals shown for achievement differences between groups</v>
      </c>
    </row>
    <row r="13" spans="1:2" ht="14.4" customHeight="1" x14ac:dyDescent="0.25">
      <c r="A13" s="294" t="s">
        <v>221</v>
      </c>
      <c r="B13" s="294" t="str">
        <f>'A3.9'!A1</f>
        <v>Table A3.9(a): Mean achievement of pupils in each DEIS school category in 2016 and 2021, with confidence intervals shown for differences between cycles</v>
      </c>
    </row>
    <row r="14" spans="1:2" ht="14.4" customHeight="1" x14ac:dyDescent="0.25">
      <c r="B14" s="295" t="str">
        <f>'A3.9'!A28</f>
        <v>Table A3.9(b): Changes between 2016 and 2021 in the magnitude of the gap in mean achievement between each DEIS school category and non-DEIS schools</v>
      </c>
    </row>
    <row r="15" spans="1:2" ht="14.4" customHeight="1" x14ac:dyDescent="0.25">
      <c r="A15" s="294" t="s">
        <v>222</v>
      </c>
      <c r="B15" s="294" t="str">
        <f>'A3.10'!A1</f>
        <v>Table A3.10(a): Comparison of percentages and mean achievement by SES status, in Ireland, reference countries, and on average across PIRLS countries (PIRLS 2021 Home Socioeconomic Status scale)</v>
      </c>
    </row>
    <row r="16" spans="1:2" ht="14.4" customHeight="1" x14ac:dyDescent="0.25">
      <c r="B16" s="294" t="str">
        <f>'A3.10'!A16</f>
        <v>Table A3.10(b): Mean achievement of pupils with varying levels of SES, with confidence intervals shown for differences between groups (PIRLS 2021 Home Socioeconomic Status scale)</v>
      </c>
    </row>
    <row r="17" spans="1:2" ht="14.4" customHeight="1" x14ac:dyDescent="0.25">
      <c r="A17" s="294" t="s">
        <v>223</v>
      </c>
      <c r="B17" s="294" t="str">
        <f>'A3.11'!A1</f>
        <v>Table A3.11: Mean SES and mean achievement of pupils in each SES quartile in Ireland, with confidence intervals shown for achievement differences between quartiles (PIRLS 2021 Home Socioeconomic Status scale)</v>
      </c>
    </row>
    <row r="18" spans="1:2" ht="14.4" customHeight="1" x14ac:dyDescent="0.25">
      <c r="A18" s="294" t="s">
        <v>224</v>
      </c>
      <c r="B18" s="294" t="str">
        <f>'A3.12'!A1</f>
        <v>Table A3.12: Percentages of pupils from each SES quartile (PIRLS 2021 Home Socioeconomic Status scale) within each DEIS school category in Ireland</v>
      </c>
    </row>
    <row r="19" spans="1:2" ht="14.4" customHeight="1" x14ac:dyDescent="0.25">
      <c r="A19" s="294" t="s">
        <v>225</v>
      </c>
      <c r="B19" s="294" t="str">
        <f>'A3.13'!A1</f>
        <v>Table A3.13: Percentages of pupils in Ireland whose parents did and did not complete the Home Questionnaire, with percentage of each group with 10 or fewer books in their home (as reported by pupils) and mean achievement</v>
      </c>
    </row>
  </sheetData>
  <hyperlinks>
    <hyperlink ref="A5" location="A3.1!A1" display="A3.1." xr:uid="{00000000-0004-0000-0000-000000000000}"/>
    <hyperlink ref="A6" location="A3.2!A1" display="A3.2" xr:uid="{00000000-0004-0000-0000-000001000000}"/>
    <hyperlink ref="A7" location="A3.3!A1" display="A3.3" xr:uid="{00000000-0004-0000-0000-000002000000}"/>
    <hyperlink ref="A8" location="A3.4!A1" display="A3.4" xr:uid="{00000000-0004-0000-0000-000003000000}"/>
    <hyperlink ref="A9" location="A3.5!A1" display="A3.5" xr:uid="{00000000-0004-0000-0000-000004000000}"/>
    <hyperlink ref="A10" location="A3.6!A1" display="A3.6." xr:uid="{00000000-0004-0000-0000-000005000000}"/>
    <hyperlink ref="A11" location="A3.7!A1" display="A3.7" xr:uid="{00000000-0004-0000-0000-000006000000}"/>
    <hyperlink ref="B5" location="A3.1!A1" display="A3.1!A1" xr:uid="{00000000-0004-0000-0000-000007000000}"/>
    <hyperlink ref="B6" location="A3.2!A1" display="A3.2!A1" xr:uid="{00000000-0004-0000-0000-000008000000}"/>
    <hyperlink ref="B7" location="A3.3!A1" display="A3.3!A1" xr:uid="{00000000-0004-0000-0000-000009000000}"/>
    <hyperlink ref="B8" location="A3.4!A1" display="A3.4!A1" xr:uid="{00000000-0004-0000-0000-00000A000000}"/>
    <hyperlink ref="B9" location="A3.5!A1" display="A3.5!A1" xr:uid="{00000000-0004-0000-0000-00000B000000}"/>
    <hyperlink ref="B10" location="A3.6!A1" display="A3.6!A1" xr:uid="{00000000-0004-0000-0000-00000C000000}"/>
    <hyperlink ref="B11" location="A3.7!A1" display="A3.7!A1" xr:uid="{00000000-0004-0000-0000-00000D000000}"/>
    <hyperlink ref="A12" location="A3.8!A1" display="A3.8" xr:uid="{00000000-0004-0000-0000-00000E000000}"/>
    <hyperlink ref="B12" location="A3.8!A1" display="A3.8!A1" xr:uid="{00000000-0004-0000-0000-00000F000000}"/>
    <hyperlink ref="A13" location="A3.9!A1" display="A3.9" xr:uid="{00000000-0004-0000-0000-000010000000}"/>
    <hyperlink ref="B13" location="A3.9!A1" display="A3.9!A1" xr:uid="{00000000-0004-0000-0000-000011000000}"/>
    <hyperlink ref="B14" location="A3.9!A28" display="A3.9!A28" xr:uid="{00000000-0004-0000-0000-000012000000}"/>
    <hyperlink ref="A15" location="A3.10!A1" display="A3.10" xr:uid="{00000000-0004-0000-0000-000013000000}"/>
    <hyperlink ref="B15" location="A3.10!A1" display="A3.10!A1" xr:uid="{00000000-0004-0000-0000-000014000000}"/>
    <hyperlink ref="B16" location="A3.10!A16" display="A3.10!A16" xr:uid="{00000000-0004-0000-0000-000015000000}"/>
    <hyperlink ref="A17" location="A3.11!A1" display="A3.11" xr:uid="{00000000-0004-0000-0000-000016000000}"/>
    <hyperlink ref="B17" location="A3.11!A1" display="A3.11!A1" xr:uid="{00000000-0004-0000-0000-000017000000}"/>
    <hyperlink ref="A18" location="A3.12!A1" display="A3.12" xr:uid="{00000000-0004-0000-0000-000018000000}"/>
    <hyperlink ref="B18" location="A3.12!A1" display="A3.12!A1" xr:uid="{00000000-0004-0000-0000-000019000000}"/>
    <hyperlink ref="A19" location="A3.13!A1" display="A3.13" xr:uid="{00000000-0004-0000-0000-00001A000000}"/>
    <hyperlink ref="B19" location="A3.13!A1" display="A3.13!A1" xr:uid="{00000000-0004-0000-0000-00001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47"/>
  <sheetViews>
    <sheetView topLeftCell="A10" workbookViewId="0">
      <selection activeCell="I44" sqref="I44"/>
    </sheetView>
  </sheetViews>
  <sheetFormatPr defaultRowHeight="14.4" x14ac:dyDescent="0.3"/>
  <cols>
    <col min="1" max="1" width="11.44140625" customWidth="1"/>
  </cols>
  <sheetData>
    <row r="1" spans="1:7" x14ac:dyDescent="0.3">
      <c r="A1" s="3" t="s">
        <v>199</v>
      </c>
      <c r="B1" s="3"/>
      <c r="C1" s="3"/>
      <c r="D1" s="3"/>
      <c r="E1" s="3"/>
      <c r="F1" s="3"/>
      <c r="G1" s="3"/>
    </row>
    <row r="2" spans="1:7" x14ac:dyDescent="0.3">
      <c r="A2" s="130" t="s">
        <v>128</v>
      </c>
      <c r="B2" s="130"/>
      <c r="C2" s="130"/>
      <c r="D2" s="112"/>
      <c r="E2" s="3"/>
      <c r="F2" s="3"/>
      <c r="G2" s="3"/>
    </row>
    <row r="3" spans="1:7" x14ac:dyDescent="0.3">
      <c r="A3" s="210" t="s">
        <v>97</v>
      </c>
      <c r="B3" s="180" t="s">
        <v>3</v>
      </c>
      <c r="C3" s="182" t="s">
        <v>89</v>
      </c>
      <c r="D3" s="110"/>
      <c r="E3" s="110"/>
      <c r="F3" s="3"/>
      <c r="G3" s="3"/>
    </row>
    <row r="4" spans="1:7" x14ac:dyDescent="0.3">
      <c r="A4" s="199" t="s">
        <v>125</v>
      </c>
      <c r="B4" s="183">
        <v>530.52557982976236</v>
      </c>
      <c r="C4" s="285">
        <v>7.4249926294435173</v>
      </c>
      <c r="D4" s="29"/>
      <c r="E4" s="118"/>
      <c r="F4" s="3"/>
      <c r="G4" s="3"/>
    </row>
    <row r="5" spans="1:7" x14ac:dyDescent="0.3">
      <c r="A5" s="201">
        <v>2016</v>
      </c>
      <c r="B5" s="183">
        <v>523.20042122243672</v>
      </c>
      <c r="C5" s="285">
        <v>7.1319001425622206</v>
      </c>
      <c r="D5" s="29"/>
      <c r="E5" s="118"/>
      <c r="F5" s="3"/>
      <c r="G5" s="3"/>
    </row>
    <row r="6" spans="1:7" x14ac:dyDescent="0.3">
      <c r="A6" s="190" t="s">
        <v>98</v>
      </c>
      <c r="B6" s="180" t="s">
        <v>70</v>
      </c>
      <c r="C6" s="180" t="s">
        <v>99</v>
      </c>
      <c r="D6" s="322" t="s">
        <v>100</v>
      </c>
      <c r="E6" s="322"/>
      <c r="F6" s="180" t="s">
        <v>226</v>
      </c>
      <c r="G6" s="182" t="s">
        <v>69</v>
      </c>
    </row>
    <row r="7" spans="1:7" x14ac:dyDescent="0.3">
      <c r="A7" s="261" t="s">
        <v>126</v>
      </c>
      <c r="B7" s="262">
        <v>-7.3251586073256476</v>
      </c>
      <c r="C7" s="218">
        <v>10.295363771658074</v>
      </c>
      <c r="D7" s="216">
        <v>-27.503700807513923</v>
      </c>
      <c r="E7" s="216">
        <v>12.853383592862627</v>
      </c>
      <c r="F7" s="218">
        <v>-0.71150070748261929</v>
      </c>
      <c r="G7" s="219" t="s">
        <v>74</v>
      </c>
    </row>
    <row r="8" spans="1:7" x14ac:dyDescent="0.3">
      <c r="A8" s="130" t="s">
        <v>129</v>
      </c>
      <c r="B8" s="130"/>
      <c r="C8" s="131"/>
      <c r="D8" s="3"/>
      <c r="E8" s="3"/>
      <c r="F8" s="3"/>
      <c r="G8" s="3"/>
    </row>
    <row r="9" spans="1:7" x14ac:dyDescent="0.3">
      <c r="A9" s="210" t="s">
        <v>97</v>
      </c>
      <c r="B9" s="180" t="s">
        <v>3</v>
      </c>
      <c r="C9" s="182" t="s">
        <v>89</v>
      </c>
      <c r="D9" s="110"/>
      <c r="E9" s="110"/>
      <c r="F9" s="3"/>
      <c r="G9" s="3"/>
    </row>
    <row r="10" spans="1:7" x14ac:dyDescent="0.3">
      <c r="A10" s="199" t="s">
        <v>125</v>
      </c>
      <c r="B10" s="183">
        <v>546.85250873113023</v>
      </c>
      <c r="C10" s="285">
        <v>8.2291455754102181</v>
      </c>
      <c r="D10" s="29"/>
      <c r="E10" s="118"/>
      <c r="F10" s="3"/>
      <c r="G10" s="3"/>
    </row>
    <row r="11" spans="1:7" x14ac:dyDescent="0.3">
      <c r="A11" s="201">
        <v>2016</v>
      </c>
      <c r="B11" s="183">
        <v>547.76589632246521</v>
      </c>
      <c r="C11" s="285">
        <v>6.5117290922892455</v>
      </c>
      <c r="D11" s="29"/>
      <c r="E11" s="118"/>
      <c r="F11" s="3"/>
      <c r="G11" s="3"/>
    </row>
    <row r="12" spans="1:7" x14ac:dyDescent="0.3">
      <c r="A12" s="190" t="s">
        <v>98</v>
      </c>
      <c r="B12" s="180" t="s">
        <v>70</v>
      </c>
      <c r="C12" s="180" t="s">
        <v>99</v>
      </c>
      <c r="D12" s="322" t="s">
        <v>100</v>
      </c>
      <c r="E12" s="322"/>
      <c r="F12" s="180" t="s">
        <v>226</v>
      </c>
      <c r="G12" s="182" t="s">
        <v>69</v>
      </c>
    </row>
    <row r="13" spans="1:7" x14ac:dyDescent="0.3">
      <c r="A13" s="261" t="s">
        <v>126</v>
      </c>
      <c r="B13" s="262">
        <v>0.91338759133498115</v>
      </c>
      <c r="C13" s="218">
        <v>10.493876913355697</v>
      </c>
      <c r="D13" s="216">
        <v>-19.654233217038531</v>
      </c>
      <c r="E13" s="216">
        <v>21.481008399708493</v>
      </c>
      <c r="F13" s="218">
        <v>8.7040051915655753E-2</v>
      </c>
      <c r="G13" s="219" t="s">
        <v>74</v>
      </c>
    </row>
    <row r="14" spans="1:7" x14ac:dyDescent="0.3">
      <c r="A14" s="130" t="s">
        <v>130</v>
      </c>
      <c r="B14" s="130"/>
      <c r="C14" s="131"/>
      <c r="D14" s="3"/>
      <c r="E14" s="3"/>
      <c r="F14" s="3"/>
      <c r="G14" s="3"/>
    </row>
    <row r="15" spans="1:7" x14ac:dyDescent="0.3">
      <c r="A15" s="210" t="s">
        <v>97</v>
      </c>
      <c r="B15" s="180" t="s">
        <v>3</v>
      </c>
      <c r="C15" s="182" t="s">
        <v>89</v>
      </c>
      <c r="D15" s="110"/>
      <c r="E15" s="110"/>
      <c r="F15" s="3"/>
      <c r="G15" s="3"/>
    </row>
    <row r="16" spans="1:7" x14ac:dyDescent="0.3">
      <c r="A16" s="199" t="s">
        <v>125</v>
      </c>
      <c r="B16" s="183">
        <v>573.77036825774462</v>
      </c>
      <c r="C16" s="285">
        <v>9.1874862789605078</v>
      </c>
      <c r="D16" s="29"/>
      <c r="E16" s="118"/>
      <c r="F16" s="3"/>
      <c r="G16" s="3"/>
    </row>
    <row r="17" spans="1:7" x14ac:dyDescent="0.3">
      <c r="A17" s="201">
        <v>2016</v>
      </c>
      <c r="B17" s="183">
        <v>558.09876000056374</v>
      </c>
      <c r="C17" s="285">
        <v>12.257381344708651</v>
      </c>
      <c r="D17" s="29"/>
      <c r="E17" s="118"/>
      <c r="F17" s="3"/>
      <c r="G17" s="3"/>
    </row>
    <row r="18" spans="1:7" x14ac:dyDescent="0.3">
      <c r="A18" s="190" t="s">
        <v>98</v>
      </c>
      <c r="B18" s="180" t="s">
        <v>70</v>
      </c>
      <c r="C18" s="180" t="s">
        <v>99</v>
      </c>
      <c r="D18" s="322" t="s">
        <v>100</v>
      </c>
      <c r="E18" s="322"/>
      <c r="F18" s="180" t="s">
        <v>226</v>
      </c>
      <c r="G18" s="182" t="s">
        <v>69</v>
      </c>
    </row>
    <row r="19" spans="1:7" x14ac:dyDescent="0.3">
      <c r="A19" s="261" t="s">
        <v>126</v>
      </c>
      <c r="B19" s="262">
        <v>-15.671608257180878</v>
      </c>
      <c r="C19" s="218">
        <v>15.318397486542098</v>
      </c>
      <c r="D19" s="216">
        <v>-45.695115631672273</v>
      </c>
      <c r="E19" s="216">
        <v>14.351899117310516</v>
      </c>
      <c r="F19" s="218">
        <v>-1.0230579452549846</v>
      </c>
      <c r="G19" s="219" t="s">
        <v>74</v>
      </c>
    </row>
    <row r="20" spans="1:7" x14ac:dyDescent="0.3">
      <c r="A20" s="130" t="s">
        <v>131</v>
      </c>
      <c r="B20" s="130"/>
      <c r="C20" s="131"/>
      <c r="D20" s="3"/>
      <c r="E20" s="3"/>
      <c r="F20" s="3"/>
      <c r="G20" s="3"/>
    </row>
    <row r="21" spans="1:7" x14ac:dyDescent="0.3">
      <c r="A21" s="210" t="s">
        <v>97</v>
      </c>
      <c r="B21" s="180" t="s">
        <v>3</v>
      </c>
      <c r="C21" s="182" t="s">
        <v>89</v>
      </c>
      <c r="D21" s="110"/>
      <c r="E21" s="110"/>
      <c r="F21" s="3"/>
      <c r="G21" s="3"/>
    </row>
    <row r="22" spans="1:7" x14ac:dyDescent="0.3">
      <c r="A22" s="199" t="s">
        <v>125</v>
      </c>
      <c r="B22" s="183">
        <v>586.67739036412092</v>
      </c>
      <c r="C22" s="285">
        <v>2.6405500852720953</v>
      </c>
      <c r="D22" s="29"/>
      <c r="E22" s="118"/>
      <c r="F22" s="3"/>
      <c r="G22" s="3"/>
    </row>
    <row r="23" spans="1:7" x14ac:dyDescent="0.3">
      <c r="A23" s="201">
        <v>2016</v>
      </c>
      <c r="B23" s="300">
        <v>572.38907663023997</v>
      </c>
      <c r="C23" s="285">
        <v>2.9241601371463033</v>
      </c>
      <c r="D23" s="29"/>
      <c r="E23" s="118"/>
      <c r="F23" s="3"/>
      <c r="G23" s="3"/>
    </row>
    <row r="24" spans="1:7" x14ac:dyDescent="0.3">
      <c r="A24" s="190" t="s">
        <v>98</v>
      </c>
      <c r="B24" s="180" t="s">
        <v>70</v>
      </c>
      <c r="C24" s="180" t="s">
        <v>99</v>
      </c>
      <c r="D24" s="322" t="s">
        <v>100</v>
      </c>
      <c r="E24" s="322"/>
      <c r="F24" s="180" t="s">
        <v>226</v>
      </c>
      <c r="G24" s="182" t="s">
        <v>69</v>
      </c>
    </row>
    <row r="25" spans="1:7" x14ac:dyDescent="0.3">
      <c r="A25" s="261" t="s">
        <v>126</v>
      </c>
      <c r="B25" s="244">
        <v>-14.288313733880955</v>
      </c>
      <c r="C25" s="218">
        <v>3.9399514286988309</v>
      </c>
      <c r="D25" s="216">
        <v>-22.010476634967794</v>
      </c>
      <c r="E25" s="216">
        <v>-6.5661508327941167</v>
      </c>
      <c r="F25" s="218">
        <v>-3.6265202737790276</v>
      </c>
      <c r="G25" s="219" t="s">
        <v>71</v>
      </c>
    </row>
    <row r="26" spans="1:7" x14ac:dyDescent="0.3">
      <c r="A26" s="4" t="s">
        <v>195</v>
      </c>
      <c r="B26" s="3"/>
      <c r="C26" s="3"/>
      <c r="D26" s="3"/>
      <c r="E26" s="3"/>
      <c r="F26" s="3"/>
      <c r="G26" s="3"/>
    </row>
    <row r="27" spans="1:7" x14ac:dyDescent="0.3">
      <c r="A27" s="3"/>
      <c r="B27" s="3"/>
      <c r="C27" s="3"/>
      <c r="D27" s="3"/>
      <c r="E27" s="3"/>
      <c r="F27" s="3"/>
      <c r="G27" s="3"/>
    </row>
    <row r="28" spans="1:7" x14ac:dyDescent="0.3">
      <c r="A28" s="132" t="s">
        <v>200</v>
      </c>
      <c r="B28" s="3"/>
      <c r="C28" s="3"/>
      <c r="D28" s="3"/>
      <c r="E28" s="3"/>
      <c r="F28" s="3"/>
      <c r="G28" s="3"/>
    </row>
    <row r="29" spans="1:7" x14ac:dyDescent="0.3">
      <c r="A29" s="130" t="s">
        <v>148</v>
      </c>
      <c r="B29" s="130"/>
      <c r="C29" s="131"/>
      <c r="D29" s="3"/>
      <c r="E29" s="3"/>
      <c r="F29" s="3"/>
      <c r="G29" s="3"/>
    </row>
    <row r="30" spans="1:7" x14ac:dyDescent="0.3">
      <c r="A30" s="210" t="s">
        <v>97</v>
      </c>
      <c r="B30" s="180" t="s">
        <v>146</v>
      </c>
      <c r="C30" s="182" t="s">
        <v>147</v>
      </c>
      <c r="D30" s="110"/>
      <c r="E30" s="110"/>
      <c r="F30" s="3"/>
      <c r="G30" s="3"/>
    </row>
    <row r="31" spans="1:7" x14ac:dyDescent="0.3">
      <c r="A31" s="199" t="s">
        <v>125</v>
      </c>
      <c r="B31" s="183">
        <v>-56.151810534358603</v>
      </c>
      <c r="C31" s="285">
        <v>7.9389124325948757</v>
      </c>
      <c r="D31" s="29"/>
      <c r="E31" s="118"/>
      <c r="F31" s="3"/>
      <c r="G31" s="3"/>
    </row>
    <row r="32" spans="1:7" x14ac:dyDescent="0.3">
      <c r="A32" s="201">
        <v>2016</v>
      </c>
      <c r="B32" s="183">
        <v>-49.188655407803253</v>
      </c>
      <c r="C32" s="285">
        <v>7.7608154987997784</v>
      </c>
      <c r="D32" s="29"/>
      <c r="E32" s="118"/>
      <c r="F32" s="3"/>
      <c r="G32" s="3"/>
    </row>
    <row r="33" spans="1:7" x14ac:dyDescent="0.3">
      <c r="A33" s="190" t="s">
        <v>98</v>
      </c>
      <c r="B33" s="180" t="s">
        <v>70</v>
      </c>
      <c r="C33" s="180" t="s">
        <v>99</v>
      </c>
      <c r="D33" s="322" t="s">
        <v>100</v>
      </c>
      <c r="E33" s="322"/>
      <c r="F33" s="180" t="s">
        <v>226</v>
      </c>
      <c r="G33" s="182" t="s">
        <v>69</v>
      </c>
    </row>
    <row r="34" spans="1:7" x14ac:dyDescent="0.3">
      <c r="A34" s="261" t="s">
        <v>126</v>
      </c>
      <c r="B34" s="262">
        <v>6.9631551265553071</v>
      </c>
      <c r="C34" s="218">
        <v>11.102098352060315</v>
      </c>
      <c r="D34" s="216">
        <v>-14.796557796304391</v>
      </c>
      <c r="E34" s="216">
        <v>28.722868049415005</v>
      </c>
      <c r="F34" s="218">
        <v>0.62719270769773827</v>
      </c>
      <c r="G34" s="219" t="s">
        <v>74</v>
      </c>
    </row>
    <row r="35" spans="1:7" x14ac:dyDescent="0.3">
      <c r="A35" s="130" t="s">
        <v>149</v>
      </c>
      <c r="B35" s="130"/>
      <c r="C35" s="131"/>
      <c r="D35" s="29"/>
      <c r="E35" s="29"/>
      <c r="F35" s="118"/>
      <c r="G35" s="30"/>
    </row>
    <row r="36" spans="1:7" x14ac:dyDescent="0.3">
      <c r="A36" s="210" t="s">
        <v>97</v>
      </c>
      <c r="B36" s="180" t="s">
        <v>146</v>
      </c>
      <c r="C36" s="182" t="s">
        <v>4</v>
      </c>
      <c r="D36" s="110"/>
      <c r="E36" s="110"/>
      <c r="F36" s="3"/>
      <c r="G36" s="3"/>
    </row>
    <row r="37" spans="1:7" x14ac:dyDescent="0.3">
      <c r="A37" s="199" t="s">
        <v>125</v>
      </c>
      <c r="B37" s="183">
        <v>-39.824881632990696</v>
      </c>
      <c r="C37" s="285">
        <v>8.6158444225704258</v>
      </c>
      <c r="D37" s="29"/>
      <c r="E37" s="118"/>
      <c r="F37" s="3"/>
      <c r="G37" s="3"/>
    </row>
    <row r="38" spans="1:7" x14ac:dyDescent="0.3">
      <c r="A38" s="201">
        <v>2016</v>
      </c>
      <c r="B38" s="183">
        <v>-24.62318030777476</v>
      </c>
      <c r="C38" s="285">
        <v>7.0982681948317063</v>
      </c>
      <c r="D38" s="29"/>
      <c r="E38" s="118"/>
      <c r="F38" s="3"/>
      <c r="G38" s="3"/>
    </row>
    <row r="39" spans="1:7" x14ac:dyDescent="0.3">
      <c r="A39" s="190" t="s">
        <v>98</v>
      </c>
      <c r="B39" s="180" t="s">
        <v>70</v>
      </c>
      <c r="C39" s="180" t="s">
        <v>99</v>
      </c>
      <c r="D39" s="322" t="s">
        <v>100</v>
      </c>
      <c r="E39" s="322"/>
      <c r="F39" s="180" t="s">
        <v>226</v>
      </c>
      <c r="G39" s="182" t="s">
        <v>69</v>
      </c>
    </row>
    <row r="40" spans="1:7" x14ac:dyDescent="0.3">
      <c r="A40" s="261" t="s">
        <v>126</v>
      </c>
      <c r="B40" s="262">
        <v>15.201701325215936</v>
      </c>
      <c r="C40" s="218">
        <v>11.163251608724821</v>
      </c>
      <c r="D40" s="216">
        <v>-6.6778697782435295</v>
      </c>
      <c r="E40" s="216">
        <v>37.081272428675405</v>
      </c>
      <c r="F40" s="218">
        <v>1.361762849932971</v>
      </c>
      <c r="G40" s="219" t="s">
        <v>74</v>
      </c>
    </row>
    <row r="41" spans="1:7" x14ac:dyDescent="0.3">
      <c r="A41" s="130" t="s">
        <v>145</v>
      </c>
      <c r="B41" s="130"/>
      <c r="C41" s="131"/>
      <c r="D41" s="3"/>
      <c r="E41" s="3"/>
      <c r="F41" s="3"/>
      <c r="G41" s="3"/>
    </row>
    <row r="42" spans="1:7" x14ac:dyDescent="0.3">
      <c r="A42" s="210" t="s">
        <v>97</v>
      </c>
      <c r="B42" s="180" t="s">
        <v>146</v>
      </c>
      <c r="C42" s="182" t="s">
        <v>4</v>
      </c>
      <c r="D42" s="110"/>
      <c r="E42" s="110"/>
      <c r="F42" s="3"/>
      <c r="G42" s="3"/>
    </row>
    <row r="43" spans="1:7" x14ac:dyDescent="0.3">
      <c r="A43" s="199" t="s">
        <v>125</v>
      </c>
      <c r="B43" s="183">
        <v>-12.907022106376303</v>
      </c>
      <c r="C43" s="285">
        <v>9.5473637996483145</v>
      </c>
      <c r="D43" s="29"/>
      <c r="E43" s="118"/>
      <c r="F43" s="3"/>
      <c r="G43" s="3"/>
    </row>
    <row r="44" spans="1:7" x14ac:dyDescent="0.3">
      <c r="A44" s="201">
        <v>2016</v>
      </c>
      <c r="B44" s="183">
        <v>-14.290316629676227</v>
      </c>
      <c r="C44" s="285">
        <v>12.596117652288113</v>
      </c>
      <c r="D44" s="29"/>
      <c r="E44" s="118"/>
      <c r="F44" s="3"/>
      <c r="G44" s="3"/>
    </row>
    <row r="45" spans="1:7" x14ac:dyDescent="0.3">
      <c r="A45" s="190" t="s">
        <v>98</v>
      </c>
      <c r="B45" s="180" t="s">
        <v>70</v>
      </c>
      <c r="C45" s="180" t="s">
        <v>99</v>
      </c>
      <c r="D45" s="322" t="s">
        <v>100</v>
      </c>
      <c r="E45" s="322"/>
      <c r="F45" s="180" t="s">
        <v>226</v>
      </c>
      <c r="G45" s="182" t="s">
        <v>69</v>
      </c>
    </row>
    <row r="46" spans="1:7" x14ac:dyDescent="0.3">
      <c r="A46" s="261" t="s">
        <v>126</v>
      </c>
      <c r="B46" s="262">
        <v>-1.3832945232999236</v>
      </c>
      <c r="C46" s="218">
        <v>15.805515981236402</v>
      </c>
      <c r="D46" s="216">
        <v>-32.361536603595525</v>
      </c>
      <c r="E46" s="216">
        <v>29.594947556995674</v>
      </c>
      <c r="F46" s="218">
        <v>-8.7519732031659622E-2</v>
      </c>
      <c r="G46" s="219" t="s">
        <v>74</v>
      </c>
    </row>
    <row r="47" spans="1:7" x14ac:dyDescent="0.3">
      <c r="A47" s="4" t="s">
        <v>195</v>
      </c>
    </row>
  </sheetData>
  <mergeCells count="7">
    <mergeCell ref="D39:E39"/>
    <mergeCell ref="D45:E45"/>
    <mergeCell ref="D6:E6"/>
    <mergeCell ref="D12:E12"/>
    <mergeCell ref="D18:E18"/>
    <mergeCell ref="D24:E24"/>
    <mergeCell ref="D33:E3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81"/>
  <sheetViews>
    <sheetView workbookViewId="0">
      <selection activeCell="I83" sqref="I83"/>
    </sheetView>
  </sheetViews>
  <sheetFormatPr defaultRowHeight="14.4" x14ac:dyDescent="0.3"/>
  <cols>
    <col min="1" max="1" width="10.77734375" style="3" customWidth="1"/>
    <col min="2" max="2" width="34.88671875" style="3" customWidth="1"/>
    <col min="3" max="9" width="10.77734375" style="30" customWidth="1"/>
    <col min="10" max="14" width="8.88671875" style="30"/>
  </cols>
  <sheetData>
    <row r="1" spans="1:25" x14ac:dyDescent="0.3">
      <c r="A1" s="3" t="s">
        <v>206</v>
      </c>
    </row>
    <row r="2" spans="1:25" x14ac:dyDescent="0.3">
      <c r="A2" s="335" t="s">
        <v>2</v>
      </c>
      <c r="B2" s="335"/>
      <c r="C2" s="381" t="s">
        <v>150</v>
      </c>
      <c r="D2" s="316"/>
      <c r="E2" s="316"/>
      <c r="F2" s="317"/>
      <c r="G2" s="381" t="s">
        <v>152</v>
      </c>
      <c r="H2" s="316"/>
      <c r="I2" s="316"/>
      <c r="J2" s="316"/>
      <c r="K2" s="381" t="s">
        <v>153</v>
      </c>
      <c r="L2" s="316"/>
      <c r="M2" s="316"/>
      <c r="N2" s="316"/>
      <c r="O2" s="1"/>
    </row>
    <row r="3" spans="1:25" x14ac:dyDescent="0.3">
      <c r="A3" s="336"/>
      <c r="B3" s="336"/>
      <c r="C3" s="247" t="s">
        <v>87</v>
      </c>
      <c r="D3" s="226" t="s">
        <v>151</v>
      </c>
      <c r="E3" s="226" t="s">
        <v>3</v>
      </c>
      <c r="F3" s="226" t="s">
        <v>89</v>
      </c>
      <c r="G3" s="247" t="s">
        <v>87</v>
      </c>
      <c r="H3" s="226" t="s">
        <v>151</v>
      </c>
      <c r="I3" s="226" t="s">
        <v>3</v>
      </c>
      <c r="J3" s="226" t="s">
        <v>89</v>
      </c>
      <c r="K3" s="247" t="s">
        <v>87</v>
      </c>
      <c r="L3" s="226" t="s">
        <v>151</v>
      </c>
      <c r="M3" s="226" t="s">
        <v>3</v>
      </c>
      <c r="N3" s="226" t="s">
        <v>89</v>
      </c>
      <c r="O3" s="1"/>
    </row>
    <row r="4" spans="1:25" x14ac:dyDescent="0.3">
      <c r="A4" s="382" t="s">
        <v>118</v>
      </c>
      <c r="B4" s="202" t="s">
        <v>9</v>
      </c>
      <c r="C4" s="248">
        <v>9.0575073624645164</v>
      </c>
      <c r="D4" s="229">
        <v>0.75235509140805512</v>
      </c>
      <c r="E4" s="230">
        <v>519.99389756364303</v>
      </c>
      <c r="F4" s="228">
        <v>5.4769899602513679</v>
      </c>
      <c r="G4" s="248">
        <v>42.168555993487587</v>
      </c>
      <c r="H4" s="229">
        <v>1.6196066084108691</v>
      </c>
      <c r="I4" s="230">
        <v>563.52424019506634</v>
      </c>
      <c r="J4" s="228">
        <v>2.4040368285468898</v>
      </c>
      <c r="K4" s="248">
        <v>48.7739366440479</v>
      </c>
      <c r="L4" s="229">
        <v>1.9086296530194247</v>
      </c>
      <c r="M4" s="230">
        <v>608.45324483015213</v>
      </c>
      <c r="N4" s="228">
        <v>2.2193885821821984</v>
      </c>
      <c r="O4" s="1"/>
    </row>
    <row r="5" spans="1:25" x14ac:dyDescent="0.3">
      <c r="A5" s="383"/>
      <c r="B5" s="202" t="s">
        <v>154</v>
      </c>
      <c r="C5" s="249">
        <v>11.394230512947599</v>
      </c>
      <c r="D5" s="229">
        <v>0.82561814844701287</v>
      </c>
      <c r="E5" s="230">
        <v>521.06299376306777</v>
      </c>
      <c r="F5" s="228">
        <v>5.7404987630345694</v>
      </c>
      <c r="G5" s="249">
        <v>41.372115975066215</v>
      </c>
      <c r="H5" s="229">
        <v>1.0680899403815092</v>
      </c>
      <c r="I5" s="230">
        <v>560.3854871924832</v>
      </c>
      <c r="J5" s="228">
        <v>3.2608802402727615</v>
      </c>
      <c r="K5" s="249">
        <v>47.233653511986176</v>
      </c>
      <c r="L5" s="229">
        <v>1.4103175914643722</v>
      </c>
      <c r="M5" s="230">
        <v>604.40099720147361</v>
      </c>
      <c r="N5" s="228">
        <v>3.4420172323359837</v>
      </c>
      <c r="O5" s="1"/>
    </row>
    <row r="6" spans="1:25" x14ac:dyDescent="0.3">
      <c r="A6" s="383"/>
      <c r="B6" s="250" t="s">
        <v>14</v>
      </c>
      <c r="C6" s="249">
        <v>16.881746828913673</v>
      </c>
      <c r="D6" s="229">
        <v>1.0035864861080217</v>
      </c>
      <c r="E6" s="230">
        <v>514.82369768806666</v>
      </c>
      <c r="F6" s="228">
        <v>4.6984535776984968</v>
      </c>
      <c r="G6" s="249">
        <v>56.073320432605627</v>
      </c>
      <c r="H6" s="229">
        <v>0.97871334821158218</v>
      </c>
      <c r="I6" s="230">
        <v>555.23452884529047</v>
      </c>
      <c r="J6" s="228">
        <v>2.6483639104586549</v>
      </c>
      <c r="K6" s="249">
        <v>27.044932738480714</v>
      </c>
      <c r="L6" s="229">
        <v>1.2901890791498785</v>
      </c>
      <c r="M6" s="230">
        <v>589.94201529842439</v>
      </c>
      <c r="N6" s="228">
        <v>2.5307613105026276</v>
      </c>
      <c r="O6" s="1"/>
    </row>
    <row r="7" spans="1:25" x14ac:dyDescent="0.3">
      <c r="A7" s="382" t="s">
        <v>119</v>
      </c>
      <c r="B7" s="242" t="s">
        <v>10</v>
      </c>
      <c r="C7" s="248">
        <v>17.770166848365299</v>
      </c>
      <c r="D7" s="251">
        <v>1.1573609934188647</v>
      </c>
      <c r="E7" s="252">
        <v>545.32474953934184</v>
      </c>
      <c r="F7" s="253">
        <v>4.2881694935310684</v>
      </c>
      <c r="G7" s="248">
        <v>46.402789244976574</v>
      </c>
      <c r="H7" s="251">
        <v>1.2163877815045698</v>
      </c>
      <c r="I7" s="252">
        <v>571.85591549249307</v>
      </c>
      <c r="J7" s="253">
        <v>2.9352170821852388</v>
      </c>
      <c r="K7" s="248">
        <v>35.827043906658126</v>
      </c>
      <c r="L7" s="251">
        <v>1.8089294624425267</v>
      </c>
      <c r="M7" s="252">
        <v>591.65041423027083</v>
      </c>
      <c r="N7" s="254">
        <v>2.454004764356847</v>
      </c>
      <c r="O7" s="1"/>
      <c r="V7" s="151"/>
      <c r="W7" s="151"/>
      <c r="X7" s="151"/>
      <c r="Y7" s="151"/>
    </row>
    <row r="8" spans="1:25" x14ac:dyDescent="0.3">
      <c r="A8" s="383"/>
      <c r="B8" s="202" t="s">
        <v>17</v>
      </c>
      <c r="C8" s="249">
        <v>8.8583653044764894</v>
      </c>
      <c r="D8" s="229">
        <v>0.75207554665544563</v>
      </c>
      <c r="E8" s="230">
        <v>505.12886614933689</v>
      </c>
      <c r="F8" s="228">
        <v>5.2930737589710128</v>
      </c>
      <c r="G8" s="249">
        <v>48.514972109001135</v>
      </c>
      <c r="H8" s="229">
        <v>1.2289855597818466</v>
      </c>
      <c r="I8" s="230">
        <v>535.62678312906451</v>
      </c>
      <c r="J8" s="228">
        <v>2.5249940748548663</v>
      </c>
      <c r="K8" s="249">
        <v>42.626662586522365</v>
      </c>
      <c r="L8" s="229">
        <v>1.5058125984407096</v>
      </c>
      <c r="M8" s="230">
        <v>576.1016055863239</v>
      </c>
      <c r="N8" s="228">
        <v>2.4842480694597708</v>
      </c>
      <c r="O8" s="1"/>
      <c r="V8" s="151"/>
      <c r="W8" s="151"/>
      <c r="X8" s="151"/>
      <c r="Y8" s="151"/>
    </row>
    <row r="9" spans="1:25" x14ac:dyDescent="0.3">
      <c r="A9" s="383"/>
      <c r="B9" s="250" t="s">
        <v>16</v>
      </c>
      <c r="C9" s="249">
        <v>4.9976593359403774</v>
      </c>
      <c r="D9" s="229">
        <v>0.44671607076041259</v>
      </c>
      <c r="E9" s="230">
        <v>490.22147912820975</v>
      </c>
      <c r="F9" s="228">
        <v>6.907610089213561</v>
      </c>
      <c r="G9" s="249">
        <v>44.64997967886783</v>
      </c>
      <c r="H9" s="229">
        <v>1.1089759309499432</v>
      </c>
      <c r="I9" s="230">
        <v>537.97779628684054</v>
      </c>
      <c r="J9" s="228">
        <v>2.1944053026226409</v>
      </c>
      <c r="K9" s="249">
        <v>50.352360985191794</v>
      </c>
      <c r="L9" s="229">
        <v>1.244806374918729</v>
      </c>
      <c r="M9" s="230">
        <v>571.36494900032028</v>
      </c>
      <c r="N9" s="228">
        <v>2.3969024429442602</v>
      </c>
      <c r="O9" s="1"/>
      <c r="S9" s="151"/>
      <c r="T9" s="151"/>
      <c r="U9" s="151"/>
      <c r="V9" s="151"/>
      <c r="W9" s="151"/>
      <c r="X9" s="151"/>
      <c r="Y9" s="151"/>
    </row>
    <row r="10" spans="1:25" x14ac:dyDescent="0.3">
      <c r="A10" s="384"/>
      <c r="B10" s="255" t="s">
        <v>7</v>
      </c>
      <c r="C10" s="256">
        <v>6.2092017495057998</v>
      </c>
      <c r="D10" s="257">
        <v>0.39241889636242266</v>
      </c>
      <c r="E10" s="258">
        <v>514.58047775976081</v>
      </c>
      <c r="F10" s="259">
        <v>8.217804137626052</v>
      </c>
      <c r="G10" s="256">
        <v>49.223494636960133</v>
      </c>
      <c r="H10" s="257">
        <v>0.87720426185894751</v>
      </c>
      <c r="I10" s="258">
        <v>571.9404860507891</v>
      </c>
      <c r="J10" s="259">
        <v>3.3302603643210604</v>
      </c>
      <c r="K10" s="256">
        <v>44.567303613534058</v>
      </c>
      <c r="L10" s="257">
        <v>0.92035018653205558</v>
      </c>
      <c r="M10" s="258">
        <v>624.20551483091697</v>
      </c>
      <c r="N10" s="260">
        <v>2.7197559870574808</v>
      </c>
      <c r="O10" s="1"/>
      <c r="S10" s="151"/>
      <c r="T10" s="151"/>
      <c r="U10" s="151"/>
      <c r="V10" s="151"/>
    </row>
    <row r="11" spans="1:25" x14ac:dyDescent="0.3">
      <c r="A11" s="223"/>
      <c r="B11" s="261" t="s">
        <v>157</v>
      </c>
      <c r="C11" s="216">
        <v>22.7175924672181</v>
      </c>
      <c r="D11" s="218">
        <v>0.15804697618280295</v>
      </c>
      <c r="E11" s="217">
        <v>456.0374231947103</v>
      </c>
      <c r="F11" s="216">
        <v>0.77147937944969358</v>
      </c>
      <c r="G11" s="262">
        <v>47.828621409516302</v>
      </c>
      <c r="H11" s="218">
        <v>0.16874969058308906</v>
      </c>
      <c r="I11" s="217">
        <v>500.24694764981854</v>
      </c>
      <c r="J11" s="216">
        <v>0.46942120965660328</v>
      </c>
      <c r="K11" s="262">
        <v>29.453786123265616</v>
      </c>
      <c r="L11" s="218">
        <v>0.17369328282812607</v>
      </c>
      <c r="M11" s="217">
        <v>542.12430145413578</v>
      </c>
      <c r="N11" s="246">
        <v>0.80028700749615633</v>
      </c>
      <c r="S11" s="151"/>
      <c r="T11" s="151"/>
      <c r="U11" s="151"/>
      <c r="V11" s="151"/>
    </row>
    <row r="12" spans="1:25" x14ac:dyDescent="0.3">
      <c r="A12" s="4" t="s">
        <v>155</v>
      </c>
      <c r="C12" s="28"/>
      <c r="D12" s="29"/>
      <c r="G12" s="28"/>
      <c r="H12" s="29"/>
      <c r="K12" s="28"/>
      <c r="L12" s="29"/>
    </row>
    <row r="13" spans="1:25" x14ac:dyDescent="0.3">
      <c r="A13" s="4" t="s">
        <v>156</v>
      </c>
      <c r="B13" s="91"/>
      <c r="C13" s="28"/>
      <c r="D13" s="29"/>
      <c r="G13" s="28"/>
      <c r="H13" s="29"/>
      <c r="K13" s="28"/>
      <c r="L13" s="29"/>
    </row>
    <row r="14" spans="1:25" x14ac:dyDescent="0.3">
      <c r="A14" s="4" t="s">
        <v>158</v>
      </c>
      <c r="C14" s="28"/>
      <c r="D14" s="29"/>
      <c r="G14" s="28"/>
      <c r="H14" s="29"/>
      <c r="K14" s="28"/>
      <c r="L14" s="29"/>
    </row>
    <row r="15" spans="1:25" x14ac:dyDescent="0.3">
      <c r="C15" s="28"/>
      <c r="D15" s="29"/>
      <c r="G15" s="28"/>
      <c r="H15" s="29"/>
      <c r="K15" s="28"/>
      <c r="L15" s="29"/>
    </row>
    <row r="16" spans="1:25" x14ac:dyDescent="0.3">
      <c r="A16" s="3" t="s">
        <v>207</v>
      </c>
      <c r="C16" s="28"/>
      <c r="D16" s="29"/>
      <c r="G16" s="28"/>
      <c r="H16" s="29"/>
      <c r="K16" s="28"/>
      <c r="L16" s="29"/>
    </row>
    <row r="17" spans="1:10" x14ac:dyDescent="0.3">
      <c r="A17" s="356" t="s">
        <v>118</v>
      </c>
      <c r="B17" s="130" t="s">
        <v>9</v>
      </c>
      <c r="C17" s="135"/>
      <c r="D17" s="135"/>
      <c r="E17" s="135"/>
      <c r="F17" s="135"/>
      <c r="G17" s="136"/>
    </row>
    <row r="18" spans="1:10" x14ac:dyDescent="0.3">
      <c r="A18" s="357"/>
      <c r="B18" s="210" t="s">
        <v>97</v>
      </c>
      <c r="C18" s="180" t="s">
        <v>87</v>
      </c>
      <c r="D18" s="180" t="s">
        <v>88</v>
      </c>
      <c r="E18" s="180" t="s">
        <v>3</v>
      </c>
      <c r="F18" s="182" t="s">
        <v>89</v>
      </c>
      <c r="G18" s="3"/>
      <c r="H18" s="3"/>
      <c r="I18" s="3"/>
      <c r="J18" s="3"/>
    </row>
    <row r="19" spans="1:10" x14ac:dyDescent="0.3">
      <c r="A19" s="357"/>
      <c r="B19" s="199" t="s">
        <v>159</v>
      </c>
      <c r="C19" s="183">
        <v>48.7739366440479</v>
      </c>
      <c r="D19" s="200">
        <v>1.9086296530194247</v>
      </c>
      <c r="E19" s="184">
        <v>608.45324483015213</v>
      </c>
      <c r="F19" s="185">
        <v>2.2193885821821984</v>
      </c>
      <c r="G19" s="3"/>
      <c r="H19" s="3"/>
      <c r="I19" s="3"/>
      <c r="J19" s="3"/>
    </row>
    <row r="20" spans="1:10" x14ac:dyDescent="0.3">
      <c r="A20" s="357"/>
      <c r="B20" s="201" t="s">
        <v>160</v>
      </c>
      <c r="C20" s="183">
        <v>42.168555993487587</v>
      </c>
      <c r="D20" s="200">
        <v>1.6196066084108691</v>
      </c>
      <c r="E20" s="184">
        <v>563.52424019506634</v>
      </c>
      <c r="F20" s="185">
        <v>2.4040368285468898</v>
      </c>
      <c r="G20" s="3"/>
      <c r="H20" s="3"/>
      <c r="I20" s="3"/>
      <c r="J20" s="3"/>
    </row>
    <row r="21" spans="1:10" x14ac:dyDescent="0.3">
      <c r="A21" s="357"/>
      <c r="B21" s="211" t="s">
        <v>161</v>
      </c>
      <c r="C21" s="203">
        <v>9.0575073624645164</v>
      </c>
      <c r="D21" s="200">
        <v>0.75235509140805512</v>
      </c>
      <c r="E21" s="184">
        <v>519.99389756364303</v>
      </c>
      <c r="F21" s="183">
        <v>5.4769899602513679</v>
      </c>
      <c r="G21" s="114"/>
      <c r="H21" s="3"/>
      <c r="I21" s="3"/>
      <c r="J21" s="3"/>
    </row>
    <row r="22" spans="1:10" x14ac:dyDescent="0.3">
      <c r="A22" s="357"/>
      <c r="B22" s="190" t="s">
        <v>98</v>
      </c>
      <c r="C22" s="190"/>
      <c r="D22" s="190"/>
      <c r="E22" s="180" t="s">
        <v>70</v>
      </c>
      <c r="F22" s="180" t="s">
        <v>99</v>
      </c>
      <c r="G22" s="322" t="s">
        <v>100</v>
      </c>
      <c r="H22" s="322"/>
      <c r="I22" s="180" t="s">
        <v>226</v>
      </c>
      <c r="J22" s="182" t="s">
        <v>69</v>
      </c>
    </row>
    <row r="23" spans="1:10" x14ac:dyDescent="0.3">
      <c r="A23" s="357"/>
      <c r="B23" s="169" t="s">
        <v>162</v>
      </c>
      <c r="C23" s="232"/>
      <c r="D23" s="221"/>
      <c r="E23" s="225">
        <v>-44.929004635085789</v>
      </c>
      <c r="F23" s="227">
        <v>2.8026463471833609</v>
      </c>
      <c r="G23" s="234">
        <v>-51.210863802174607</v>
      </c>
      <c r="H23" s="234">
        <v>-38.647145467996971</v>
      </c>
      <c r="I23" s="235">
        <v>-16.030921875048243</v>
      </c>
      <c r="J23" s="236" t="s">
        <v>71</v>
      </c>
    </row>
    <row r="24" spans="1:10" x14ac:dyDescent="0.3">
      <c r="A24" s="357"/>
      <c r="B24" s="213" t="s">
        <v>163</v>
      </c>
      <c r="C24" s="214"/>
      <c r="D24" s="213"/>
      <c r="E24" s="263">
        <v>-88.459347266509099</v>
      </c>
      <c r="F24" s="188">
        <v>5.816916242123753</v>
      </c>
      <c r="G24" s="233">
        <v>-101.49739919785478</v>
      </c>
      <c r="H24" s="233">
        <v>-75.421295335163421</v>
      </c>
      <c r="I24" s="238">
        <v>-15.207258207694707</v>
      </c>
      <c r="J24" s="189" t="s">
        <v>71</v>
      </c>
    </row>
    <row r="25" spans="1:10" x14ac:dyDescent="0.3">
      <c r="A25" s="357"/>
      <c r="B25" s="95" t="s">
        <v>12</v>
      </c>
      <c r="C25" s="100"/>
      <c r="D25" s="100"/>
      <c r="E25" s="100"/>
      <c r="F25" s="100"/>
      <c r="G25" s="137"/>
    </row>
    <row r="26" spans="1:10" x14ac:dyDescent="0.3">
      <c r="A26" s="357"/>
      <c r="B26" s="210" t="s">
        <v>97</v>
      </c>
      <c r="C26" s="180" t="s">
        <v>87</v>
      </c>
      <c r="D26" s="180" t="s">
        <v>88</v>
      </c>
      <c r="E26" s="180" t="s">
        <v>3</v>
      </c>
      <c r="F26" s="182" t="s">
        <v>89</v>
      </c>
      <c r="G26" s="3"/>
      <c r="H26" s="3"/>
      <c r="I26" s="3"/>
      <c r="J26" s="3"/>
    </row>
    <row r="27" spans="1:10" x14ac:dyDescent="0.3">
      <c r="A27" s="357"/>
      <c r="B27" s="199" t="s">
        <v>159</v>
      </c>
      <c r="C27" s="183">
        <v>47.233653511986176</v>
      </c>
      <c r="D27" s="200">
        <v>1.4103175914643722</v>
      </c>
      <c r="E27" s="184">
        <v>604.40099720147361</v>
      </c>
      <c r="F27" s="185">
        <v>3.4420172323359837</v>
      </c>
      <c r="G27" s="3"/>
      <c r="H27" s="3"/>
      <c r="I27" s="3"/>
      <c r="J27" s="3"/>
    </row>
    <row r="28" spans="1:10" x14ac:dyDescent="0.3">
      <c r="A28" s="357"/>
      <c r="B28" s="201" t="s">
        <v>160</v>
      </c>
      <c r="C28" s="183">
        <v>41.372115975066215</v>
      </c>
      <c r="D28" s="200">
        <v>1.0680899403815092</v>
      </c>
      <c r="E28" s="184">
        <v>560.3854871924832</v>
      </c>
      <c r="F28" s="185">
        <v>3.2608802402727615</v>
      </c>
      <c r="G28" s="3"/>
      <c r="H28" s="3"/>
      <c r="I28" s="3"/>
      <c r="J28" s="3"/>
    </row>
    <row r="29" spans="1:10" x14ac:dyDescent="0.3">
      <c r="A29" s="357"/>
      <c r="B29" s="211" t="s">
        <v>161</v>
      </c>
      <c r="C29" s="203">
        <v>11.394230512947599</v>
      </c>
      <c r="D29" s="200">
        <v>0.82561814844701287</v>
      </c>
      <c r="E29" s="184">
        <v>521.06299376306777</v>
      </c>
      <c r="F29" s="183">
        <v>5.7404987630345694</v>
      </c>
      <c r="G29" s="114"/>
      <c r="H29" s="3"/>
      <c r="I29" s="3"/>
      <c r="J29" s="3"/>
    </row>
    <row r="30" spans="1:10" x14ac:dyDescent="0.3">
      <c r="A30" s="357"/>
      <c r="B30" s="190" t="s">
        <v>98</v>
      </c>
      <c r="C30" s="190"/>
      <c r="D30" s="190"/>
      <c r="E30" s="180" t="s">
        <v>70</v>
      </c>
      <c r="F30" s="180" t="s">
        <v>99</v>
      </c>
      <c r="G30" s="322" t="s">
        <v>100</v>
      </c>
      <c r="H30" s="322"/>
      <c r="I30" s="180" t="s">
        <v>226</v>
      </c>
      <c r="J30" s="182" t="s">
        <v>69</v>
      </c>
    </row>
    <row r="31" spans="1:10" x14ac:dyDescent="0.3">
      <c r="A31" s="357"/>
      <c r="B31" s="169" t="s">
        <v>162</v>
      </c>
      <c r="C31" s="232"/>
      <c r="D31" s="221"/>
      <c r="E31" s="225">
        <v>-44.015510008990418</v>
      </c>
      <c r="F31" s="227">
        <v>3.9878310098740375</v>
      </c>
      <c r="G31" s="234">
        <v>-52.953845311749667</v>
      </c>
      <c r="H31" s="234">
        <v>-35.077174706231169</v>
      </c>
      <c r="I31" s="235">
        <v>-11.037456176053139</v>
      </c>
      <c r="J31" s="236" t="s">
        <v>71</v>
      </c>
    </row>
    <row r="32" spans="1:10" x14ac:dyDescent="0.3">
      <c r="A32" s="357"/>
      <c r="B32" s="213" t="s">
        <v>163</v>
      </c>
      <c r="C32" s="214"/>
      <c r="D32" s="213"/>
      <c r="E32" s="263">
        <v>-83.338003438405849</v>
      </c>
      <c r="F32" s="188">
        <v>6.5090540075551591</v>
      </c>
      <c r="G32" s="233">
        <v>-97.927414845067872</v>
      </c>
      <c r="H32" s="233">
        <v>-68.748592031743826</v>
      </c>
      <c r="I32" s="238">
        <v>-12.803397136000738</v>
      </c>
      <c r="J32" s="189" t="s">
        <v>71</v>
      </c>
    </row>
    <row r="33" spans="1:10" x14ac:dyDescent="0.3">
      <c r="A33" s="357"/>
      <c r="B33" s="138" t="s">
        <v>14</v>
      </c>
      <c r="C33" s="100"/>
      <c r="D33" s="100"/>
      <c r="E33" s="100"/>
      <c r="F33" s="100"/>
      <c r="G33" s="137"/>
    </row>
    <row r="34" spans="1:10" x14ac:dyDescent="0.3">
      <c r="A34" s="357"/>
      <c r="B34" s="210" t="s">
        <v>97</v>
      </c>
      <c r="C34" s="180" t="s">
        <v>87</v>
      </c>
      <c r="D34" s="180" t="s">
        <v>88</v>
      </c>
      <c r="E34" s="180" t="s">
        <v>3</v>
      </c>
      <c r="F34" s="182" t="s">
        <v>89</v>
      </c>
      <c r="G34" s="3"/>
      <c r="H34" s="3"/>
      <c r="I34" s="3"/>
      <c r="J34" s="3"/>
    </row>
    <row r="35" spans="1:10" x14ac:dyDescent="0.3">
      <c r="A35" s="357"/>
      <c r="B35" s="199" t="s">
        <v>159</v>
      </c>
      <c r="C35" s="183">
        <v>27.044932738480714</v>
      </c>
      <c r="D35" s="200">
        <v>1.2901890791498785</v>
      </c>
      <c r="E35" s="184">
        <v>589.94201529842439</v>
      </c>
      <c r="F35" s="185">
        <v>2.5307613105026276</v>
      </c>
      <c r="G35" s="3"/>
      <c r="H35" s="3"/>
      <c r="I35" s="3"/>
      <c r="J35" s="3"/>
    </row>
    <row r="36" spans="1:10" x14ac:dyDescent="0.3">
      <c r="A36" s="357"/>
      <c r="B36" s="201" t="s">
        <v>160</v>
      </c>
      <c r="C36" s="183">
        <v>56.073320432605627</v>
      </c>
      <c r="D36" s="200">
        <v>0.97871334821158218</v>
      </c>
      <c r="E36" s="184">
        <v>555.23452884529047</v>
      </c>
      <c r="F36" s="185">
        <v>2.6483639104586549</v>
      </c>
      <c r="G36" s="3"/>
      <c r="H36" s="3"/>
      <c r="I36" s="3"/>
      <c r="J36" s="3"/>
    </row>
    <row r="37" spans="1:10" x14ac:dyDescent="0.3">
      <c r="A37" s="357"/>
      <c r="B37" s="211" t="s">
        <v>161</v>
      </c>
      <c r="C37" s="203">
        <v>16.881746828913673</v>
      </c>
      <c r="D37" s="200">
        <v>1.0035864861080217</v>
      </c>
      <c r="E37" s="184">
        <v>514.82369768806666</v>
      </c>
      <c r="F37" s="183">
        <v>4.6984535776984968</v>
      </c>
      <c r="G37" s="114"/>
      <c r="H37" s="3"/>
      <c r="I37" s="3"/>
      <c r="J37" s="3"/>
    </row>
    <row r="38" spans="1:10" x14ac:dyDescent="0.3">
      <c r="A38" s="357"/>
      <c r="B38" s="190" t="s">
        <v>98</v>
      </c>
      <c r="C38" s="190"/>
      <c r="D38" s="190"/>
      <c r="E38" s="180" t="s">
        <v>70</v>
      </c>
      <c r="F38" s="180" t="s">
        <v>99</v>
      </c>
      <c r="G38" s="322" t="s">
        <v>100</v>
      </c>
      <c r="H38" s="322"/>
      <c r="I38" s="180" t="s">
        <v>226</v>
      </c>
      <c r="J38" s="182" t="s">
        <v>69</v>
      </c>
    </row>
    <row r="39" spans="1:10" x14ac:dyDescent="0.3">
      <c r="A39" s="357"/>
      <c r="B39" s="169" t="s">
        <v>162</v>
      </c>
      <c r="C39" s="232"/>
      <c r="D39" s="221"/>
      <c r="E39" s="225">
        <v>-34.707486453133924</v>
      </c>
      <c r="F39" s="227">
        <v>3.2482537558244</v>
      </c>
      <c r="G39" s="234">
        <v>-41.988131281391738</v>
      </c>
      <c r="H39" s="234">
        <v>-27.426841624876108</v>
      </c>
      <c r="I39" s="235">
        <v>-10.684967697151246</v>
      </c>
      <c r="J39" s="236" t="s">
        <v>71</v>
      </c>
    </row>
    <row r="40" spans="1:10" x14ac:dyDescent="0.3">
      <c r="A40" s="358"/>
      <c r="B40" s="213" t="s">
        <v>163</v>
      </c>
      <c r="C40" s="214"/>
      <c r="D40" s="213"/>
      <c r="E40" s="263">
        <v>-75.118317610357735</v>
      </c>
      <c r="F40" s="188">
        <v>5.0001911931985923</v>
      </c>
      <c r="G40" s="233">
        <v>-86.325759789339287</v>
      </c>
      <c r="H40" s="233">
        <v>-63.910875431376184</v>
      </c>
      <c r="I40" s="238">
        <v>-15.02308905958154</v>
      </c>
      <c r="J40" s="189" t="s">
        <v>71</v>
      </c>
    </row>
    <row r="41" spans="1:10" x14ac:dyDescent="0.3">
      <c r="A41" s="356" t="s">
        <v>119</v>
      </c>
      <c r="B41" s="95" t="s">
        <v>10</v>
      </c>
      <c r="C41" s="100"/>
      <c r="D41" s="100"/>
      <c r="E41" s="100"/>
      <c r="F41" s="100"/>
      <c r="G41" s="137"/>
    </row>
    <row r="42" spans="1:10" x14ac:dyDescent="0.3">
      <c r="A42" s="357"/>
      <c r="B42" s="210" t="s">
        <v>97</v>
      </c>
      <c r="C42" s="180" t="s">
        <v>87</v>
      </c>
      <c r="D42" s="180" t="s">
        <v>88</v>
      </c>
      <c r="E42" s="180" t="s">
        <v>3</v>
      </c>
      <c r="F42" s="182" t="s">
        <v>89</v>
      </c>
      <c r="G42" s="3"/>
      <c r="H42" s="3"/>
      <c r="I42" s="3"/>
      <c r="J42" s="3"/>
    </row>
    <row r="43" spans="1:10" x14ac:dyDescent="0.3">
      <c r="A43" s="357"/>
      <c r="B43" s="199" t="s">
        <v>159</v>
      </c>
      <c r="C43" s="183">
        <v>35.827043906658126</v>
      </c>
      <c r="D43" s="200">
        <v>1.8089294624425267</v>
      </c>
      <c r="E43" s="184">
        <v>591.65041423027083</v>
      </c>
      <c r="F43" s="185">
        <v>2.454004764356847</v>
      </c>
      <c r="G43" s="3"/>
      <c r="H43" s="3"/>
      <c r="I43" s="3"/>
      <c r="J43" s="3"/>
    </row>
    <row r="44" spans="1:10" x14ac:dyDescent="0.3">
      <c r="A44" s="357"/>
      <c r="B44" s="201" t="s">
        <v>160</v>
      </c>
      <c r="C44" s="183">
        <v>46.402789244976574</v>
      </c>
      <c r="D44" s="200">
        <v>1.2163877815045698</v>
      </c>
      <c r="E44" s="184">
        <v>571.85591549249307</v>
      </c>
      <c r="F44" s="185">
        <v>2.9352170821852388</v>
      </c>
      <c r="G44" s="3"/>
      <c r="H44" s="3"/>
      <c r="I44" s="3"/>
      <c r="J44" s="3"/>
    </row>
    <row r="45" spans="1:10" x14ac:dyDescent="0.3">
      <c r="A45" s="357"/>
      <c r="B45" s="211" t="s">
        <v>161</v>
      </c>
      <c r="C45" s="203">
        <v>17.770166848365299</v>
      </c>
      <c r="D45" s="200">
        <v>1.1573609934188647</v>
      </c>
      <c r="E45" s="184">
        <v>545.32474953934184</v>
      </c>
      <c r="F45" s="183">
        <v>4.2881694935310684</v>
      </c>
      <c r="G45" s="114"/>
      <c r="H45" s="3"/>
      <c r="I45" s="3"/>
      <c r="J45" s="3"/>
    </row>
    <row r="46" spans="1:10" x14ac:dyDescent="0.3">
      <c r="A46" s="357"/>
      <c r="B46" s="190" t="s">
        <v>98</v>
      </c>
      <c r="C46" s="190"/>
      <c r="D46" s="190"/>
      <c r="E46" s="180" t="s">
        <v>70</v>
      </c>
      <c r="F46" s="180" t="s">
        <v>99</v>
      </c>
      <c r="G46" s="322" t="s">
        <v>100</v>
      </c>
      <c r="H46" s="322"/>
      <c r="I46" s="180" t="s">
        <v>226</v>
      </c>
      <c r="J46" s="182" t="s">
        <v>69</v>
      </c>
    </row>
    <row r="47" spans="1:10" x14ac:dyDescent="0.3">
      <c r="A47" s="357"/>
      <c r="B47" s="169" t="s">
        <v>162</v>
      </c>
      <c r="C47" s="232"/>
      <c r="D47" s="221"/>
      <c r="E47" s="225">
        <v>-19.794498737777758</v>
      </c>
      <c r="F47" s="227">
        <v>2.9203368520240462</v>
      </c>
      <c r="G47" s="234">
        <v>-26.340149723429693</v>
      </c>
      <c r="H47" s="234">
        <v>-13.248847752125823</v>
      </c>
      <c r="I47" s="235">
        <v>-6.7781559939081877</v>
      </c>
      <c r="J47" s="236" t="s">
        <v>71</v>
      </c>
    </row>
    <row r="48" spans="1:10" x14ac:dyDescent="0.3">
      <c r="A48" s="357"/>
      <c r="B48" s="213" t="s">
        <v>163</v>
      </c>
      <c r="C48" s="214"/>
      <c r="D48" s="213"/>
      <c r="E48" s="263">
        <v>-46.325664690928988</v>
      </c>
      <c r="F48" s="188">
        <v>4.6587224036655002</v>
      </c>
      <c r="G48" s="233">
        <v>-56.767737793659109</v>
      </c>
      <c r="H48" s="233">
        <v>-35.883591588198868</v>
      </c>
      <c r="I48" s="238">
        <v>-9.9438559924669008</v>
      </c>
      <c r="J48" s="189" t="s">
        <v>71</v>
      </c>
    </row>
    <row r="49" spans="1:10" x14ac:dyDescent="0.3">
      <c r="A49" s="357"/>
      <c r="B49" s="95" t="s">
        <v>17</v>
      </c>
      <c r="C49" s="100"/>
      <c r="D49" s="100"/>
      <c r="E49" s="100"/>
      <c r="F49" s="100"/>
      <c r="G49" s="137"/>
    </row>
    <row r="50" spans="1:10" x14ac:dyDescent="0.3">
      <c r="A50" s="357"/>
      <c r="B50" s="210" t="s">
        <v>97</v>
      </c>
      <c r="C50" s="180" t="s">
        <v>87</v>
      </c>
      <c r="D50" s="180" t="s">
        <v>88</v>
      </c>
      <c r="E50" s="180" t="s">
        <v>3</v>
      </c>
      <c r="F50" s="182" t="s">
        <v>89</v>
      </c>
      <c r="G50" s="3"/>
      <c r="H50" s="3"/>
      <c r="I50" s="3"/>
      <c r="J50" s="3"/>
    </row>
    <row r="51" spans="1:10" x14ac:dyDescent="0.3">
      <c r="A51" s="357"/>
      <c r="B51" s="199" t="s">
        <v>159</v>
      </c>
      <c r="C51" s="183">
        <v>42.626662586522365</v>
      </c>
      <c r="D51" s="200">
        <v>1.5058125984407096</v>
      </c>
      <c r="E51" s="184">
        <v>576.1016055863239</v>
      </c>
      <c r="F51" s="185">
        <v>2.4842480694597708</v>
      </c>
      <c r="G51" s="3"/>
      <c r="H51" s="3"/>
      <c r="I51" s="3"/>
      <c r="J51" s="3"/>
    </row>
    <row r="52" spans="1:10" x14ac:dyDescent="0.3">
      <c r="A52" s="357"/>
      <c r="B52" s="201" t="s">
        <v>160</v>
      </c>
      <c r="C52" s="183">
        <v>48.514972109001135</v>
      </c>
      <c r="D52" s="200">
        <v>1.2289855597818466</v>
      </c>
      <c r="E52" s="184">
        <v>535.62678312906451</v>
      </c>
      <c r="F52" s="185">
        <v>2.5249940748548663</v>
      </c>
      <c r="G52" s="3"/>
      <c r="H52" s="3"/>
      <c r="I52" s="3"/>
      <c r="J52" s="3"/>
    </row>
    <row r="53" spans="1:10" x14ac:dyDescent="0.3">
      <c r="A53" s="357"/>
      <c r="B53" s="211" t="s">
        <v>161</v>
      </c>
      <c r="C53" s="203">
        <v>8.8583653044764894</v>
      </c>
      <c r="D53" s="200">
        <v>0.75207554665544563</v>
      </c>
      <c r="E53" s="184">
        <v>505.12886614933689</v>
      </c>
      <c r="F53" s="183">
        <v>5.2930737589710128</v>
      </c>
      <c r="G53" s="114"/>
      <c r="H53" s="3"/>
      <c r="I53" s="3"/>
      <c r="J53" s="3"/>
    </row>
    <row r="54" spans="1:10" x14ac:dyDescent="0.3">
      <c r="A54" s="357"/>
      <c r="B54" s="190" t="s">
        <v>98</v>
      </c>
      <c r="C54" s="190"/>
      <c r="D54" s="190"/>
      <c r="E54" s="180" t="s">
        <v>70</v>
      </c>
      <c r="F54" s="180" t="s">
        <v>99</v>
      </c>
      <c r="G54" s="322" t="s">
        <v>100</v>
      </c>
      <c r="H54" s="322"/>
      <c r="I54" s="180" t="s">
        <v>226</v>
      </c>
      <c r="J54" s="182" t="s">
        <v>69</v>
      </c>
    </row>
    <row r="55" spans="1:10" x14ac:dyDescent="0.3">
      <c r="A55" s="357"/>
      <c r="B55" s="169" t="s">
        <v>162</v>
      </c>
      <c r="C55" s="232"/>
      <c r="D55" s="221"/>
      <c r="E55" s="225">
        <v>-40.474822457259393</v>
      </c>
      <c r="F55" s="227">
        <v>3.1985208216803938</v>
      </c>
      <c r="G55" s="234">
        <v>-47.643995751275035</v>
      </c>
      <c r="H55" s="234">
        <v>-33.30564916324375</v>
      </c>
      <c r="I55" s="235">
        <v>-12.654231350601401</v>
      </c>
      <c r="J55" s="236" t="s">
        <v>71</v>
      </c>
    </row>
    <row r="56" spans="1:10" x14ac:dyDescent="0.3">
      <c r="A56" s="357"/>
      <c r="B56" s="213" t="s">
        <v>163</v>
      </c>
      <c r="C56" s="214"/>
      <c r="D56" s="213"/>
      <c r="E56" s="263">
        <v>-70.972739436987013</v>
      </c>
      <c r="F56" s="188">
        <v>5.3747215620744502</v>
      </c>
      <c r="G56" s="233">
        <v>-83.0196550063378</v>
      </c>
      <c r="H56" s="233">
        <v>-58.925823867636232</v>
      </c>
      <c r="I56" s="238">
        <v>-13.204914639260695</v>
      </c>
      <c r="J56" s="189" t="s">
        <v>71</v>
      </c>
    </row>
    <row r="57" spans="1:10" x14ac:dyDescent="0.3">
      <c r="A57" s="357"/>
      <c r="B57" s="138" t="s">
        <v>16</v>
      </c>
      <c r="C57" s="100"/>
      <c r="D57" s="100"/>
      <c r="E57" s="100"/>
      <c r="F57" s="100"/>
      <c r="G57" s="137"/>
    </row>
    <row r="58" spans="1:10" x14ac:dyDescent="0.3">
      <c r="A58" s="357"/>
      <c r="B58" s="210" t="s">
        <v>97</v>
      </c>
      <c r="C58" s="180" t="s">
        <v>87</v>
      </c>
      <c r="D58" s="180" t="s">
        <v>88</v>
      </c>
      <c r="E58" s="180" t="s">
        <v>3</v>
      </c>
      <c r="F58" s="182" t="s">
        <v>89</v>
      </c>
      <c r="G58" s="3"/>
      <c r="H58" s="3"/>
      <c r="I58" s="3"/>
      <c r="J58" s="3"/>
    </row>
    <row r="59" spans="1:10" x14ac:dyDescent="0.3">
      <c r="A59" s="357"/>
      <c r="B59" s="199" t="s">
        <v>159</v>
      </c>
      <c r="C59" s="183">
        <v>50.352360985191794</v>
      </c>
      <c r="D59" s="200">
        <v>1.244806374918729</v>
      </c>
      <c r="E59" s="184">
        <v>571.36494900032028</v>
      </c>
      <c r="F59" s="185">
        <v>2.3969024429442602</v>
      </c>
      <c r="G59" s="3"/>
      <c r="H59" s="3"/>
      <c r="I59" s="3"/>
      <c r="J59" s="3"/>
    </row>
    <row r="60" spans="1:10" x14ac:dyDescent="0.3">
      <c r="A60" s="357"/>
      <c r="B60" s="201" t="s">
        <v>160</v>
      </c>
      <c r="C60" s="183">
        <v>44.64997967886783</v>
      </c>
      <c r="D60" s="200">
        <v>1.1089759309499432</v>
      </c>
      <c r="E60" s="184">
        <v>537.97779628684054</v>
      </c>
      <c r="F60" s="185">
        <v>2.1944053026226409</v>
      </c>
      <c r="G60" s="3"/>
      <c r="H60" s="3"/>
      <c r="I60" s="3"/>
      <c r="J60" s="3"/>
    </row>
    <row r="61" spans="1:10" x14ac:dyDescent="0.3">
      <c r="A61" s="357"/>
      <c r="B61" s="211" t="s">
        <v>161</v>
      </c>
      <c r="C61" s="203">
        <v>4.9976593359403774</v>
      </c>
      <c r="D61" s="200">
        <v>0.44671607076041259</v>
      </c>
      <c r="E61" s="184">
        <v>490.22147912820975</v>
      </c>
      <c r="F61" s="183">
        <v>6.907610089213561</v>
      </c>
      <c r="G61" s="114"/>
      <c r="H61" s="3"/>
      <c r="I61" s="3"/>
      <c r="J61" s="3"/>
    </row>
    <row r="62" spans="1:10" x14ac:dyDescent="0.3">
      <c r="A62" s="357"/>
      <c r="B62" s="190" t="s">
        <v>98</v>
      </c>
      <c r="C62" s="190"/>
      <c r="D62" s="190"/>
      <c r="E62" s="180" t="s">
        <v>70</v>
      </c>
      <c r="F62" s="180" t="s">
        <v>99</v>
      </c>
      <c r="G62" s="322" t="s">
        <v>100</v>
      </c>
      <c r="H62" s="322"/>
      <c r="I62" s="180" t="s">
        <v>226</v>
      </c>
      <c r="J62" s="182" t="s">
        <v>69</v>
      </c>
    </row>
    <row r="63" spans="1:10" x14ac:dyDescent="0.3">
      <c r="A63" s="357"/>
      <c r="B63" s="169" t="s">
        <v>162</v>
      </c>
      <c r="C63" s="232"/>
      <c r="D63" s="221"/>
      <c r="E63" s="225">
        <v>-33.387152713479736</v>
      </c>
      <c r="F63" s="227">
        <v>2.7185745899751836</v>
      </c>
      <c r="G63" s="234">
        <v>-39.480573214647606</v>
      </c>
      <c r="H63" s="234">
        <v>-27.293732212311866</v>
      </c>
      <c r="I63" s="235">
        <v>-12.281124393862781</v>
      </c>
      <c r="J63" s="236" t="s">
        <v>71</v>
      </c>
    </row>
    <row r="64" spans="1:10" x14ac:dyDescent="0.3">
      <c r="A64" s="357"/>
      <c r="B64" s="213" t="s">
        <v>163</v>
      </c>
      <c r="C64" s="214"/>
      <c r="D64" s="213"/>
      <c r="E64" s="263">
        <v>-81.143469872110529</v>
      </c>
      <c r="F64" s="188">
        <v>6.8408414659620629</v>
      </c>
      <c r="G64" s="233">
        <v>-96.476550593030908</v>
      </c>
      <c r="H64" s="233">
        <v>-65.810389151190151</v>
      </c>
      <c r="I64" s="238">
        <v>-11.861621158136122</v>
      </c>
      <c r="J64" s="189" t="s">
        <v>71</v>
      </c>
    </row>
    <row r="65" spans="1:10" x14ac:dyDescent="0.3">
      <c r="A65" s="357"/>
      <c r="B65" s="138" t="s">
        <v>7</v>
      </c>
      <c r="C65" s="100"/>
      <c r="D65" s="100"/>
      <c r="E65" s="100"/>
      <c r="F65" s="100"/>
      <c r="G65" s="137"/>
    </row>
    <row r="66" spans="1:10" x14ac:dyDescent="0.3">
      <c r="A66" s="357"/>
      <c r="B66" s="210" t="s">
        <v>97</v>
      </c>
      <c r="C66" s="180" t="s">
        <v>87</v>
      </c>
      <c r="D66" s="180" t="s">
        <v>88</v>
      </c>
      <c r="E66" s="180" t="s">
        <v>3</v>
      </c>
      <c r="F66" s="182" t="s">
        <v>89</v>
      </c>
      <c r="G66" s="3"/>
      <c r="H66" s="3"/>
      <c r="I66" s="3"/>
      <c r="J66" s="3"/>
    </row>
    <row r="67" spans="1:10" x14ac:dyDescent="0.3">
      <c r="A67" s="357"/>
      <c r="B67" s="199" t="s">
        <v>159</v>
      </c>
      <c r="C67" s="183">
        <v>44.567303613534058</v>
      </c>
      <c r="D67" s="200">
        <v>0.92035018653205558</v>
      </c>
      <c r="E67" s="184">
        <v>624.20551483091697</v>
      </c>
      <c r="F67" s="185">
        <v>2.7197559870574808</v>
      </c>
      <c r="G67" s="3"/>
      <c r="H67" s="3"/>
      <c r="I67" s="3"/>
      <c r="J67" s="3"/>
    </row>
    <row r="68" spans="1:10" x14ac:dyDescent="0.3">
      <c r="A68" s="357"/>
      <c r="B68" s="201" t="s">
        <v>160</v>
      </c>
      <c r="C68" s="183">
        <v>49.223494636960133</v>
      </c>
      <c r="D68" s="200">
        <v>0.87720426185894751</v>
      </c>
      <c r="E68" s="184">
        <v>571.9404860507891</v>
      </c>
      <c r="F68" s="185">
        <v>3.3302603643210604</v>
      </c>
      <c r="G68" s="3"/>
      <c r="H68" s="3"/>
      <c r="I68" s="3"/>
      <c r="J68" s="3"/>
    </row>
    <row r="69" spans="1:10" x14ac:dyDescent="0.3">
      <c r="A69" s="357"/>
      <c r="B69" s="211" t="s">
        <v>161</v>
      </c>
      <c r="C69" s="203">
        <v>6.2092017495057998</v>
      </c>
      <c r="D69" s="200">
        <v>0.39241889636242266</v>
      </c>
      <c r="E69" s="184">
        <v>514.58047775976081</v>
      </c>
      <c r="F69" s="183">
        <v>8.217804137626052</v>
      </c>
      <c r="G69" s="114"/>
      <c r="H69" s="3"/>
      <c r="I69" s="3"/>
      <c r="J69" s="3"/>
    </row>
    <row r="70" spans="1:10" x14ac:dyDescent="0.3">
      <c r="A70" s="357"/>
      <c r="B70" s="190" t="s">
        <v>98</v>
      </c>
      <c r="C70" s="190"/>
      <c r="D70" s="190"/>
      <c r="E70" s="180" t="s">
        <v>70</v>
      </c>
      <c r="F70" s="180" t="s">
        <v>99</v>
      </c>
      <c r="G70" s="322" t="s">
        <v>100</v>
      </c>
      <c r="H70" s="322"/>
      <c r="I70" s="180" t="s">
        <v>226</v>
      </c>
      <c r="J70" s="182" t="s">
        <v>69</v>
      </c>
    </row>
    <row r="71" spans="1:10" x14ac:dyDescent="0.3">
      <c r="A71" s="357"/>
      <c r="B71" s="169" t="s">
        <v>162</v>
      </c>
      <c r="C71" s="232"/>
      <c r="D71" s="221"/>
      <c r="E71" s="225">
        <v>-52.265028780127864</v>
      </c>
      <c r="F71" s="227">
        <v>3.4508693098800389</v>
      </c>
      <c r="G71" s="234">
        <v>-59.999816663901179</v>
      </c>
      <c r="H71" s="234">
        <v>-44.530240896354549</v>
      </c>
      <c r="I71" s="235">
        <v>-15.145467442215228</v>
      </c>
      <c r="J71" s="236" t="s">
        <v>71</v>
      </c>
    </row>
    <row r="72" spans="1:10" x14ac:dyDescent="0.3">
      <c r="A72" s="358"/>
      <c r="B72" s="213" t="s">
        <v>163</v>
      </c>
      <c r="C72" s="214"/>
      <c r="D72" s="213"/>
      <c r="E72" s="263">
        <v>-109.62503707115616</v>
      </c>
      <c r="F72" s="188">
        <v>8.3449336893149084</v>
      </c>
      <c r="G72" s="233">
        <v>-128.32939420406899</v>
      </c>
      <c r="H72" s="233">
        <v>-90.920679938243325</v>
      </c>
      <c r="I72" s="238">
        <v>-13.13671757650072</v>
      </c>
      <c r="J72" s="189" t="s">
        <v>71</v>
      </c>
    </row>
    <row r="73" spans="1:10" x14ac:dyDescent="0.3">
      <c r="A73" s="284"/>
      <c r="B73" s="283" t="s">
        <v>210</v>
      </c>
      <c r="C73" s="111"/>
      <c r="D73" s="111"/>
      <c r="E73" s="281"/>
      <c r="F73" s="282"/>
      <c r="G73" s="124"/>
      <c r="H73" s="28"/>
      <c r="I73" s="118"/>
    </row>
    <row r="74" spans="1:10" x14ac:dyDescent="0.3">
      <c r="A74" s="186"/>
      <c r="B74" s="210" t="s">
        <v>97</v>
      </c>
      <c r="C74" s="180" t="s">
        <v>87</v>
      </c>
      <c r="D74" s="180" t="s">
        <v>88</v>
      </c>
      <c r="E74" s="180" t="s">
        <v>3</v>
      </c>
      <c r="F74" s="182" t="s">
        <v>89</v>
      </c>
      <c r="G74" s="3"/>
      <c r="H74" s="3"/>
    </row>
    <row r="75" spans="1:10" x14ac:dyDescent="0.3">
      <c r="A75" s="186"/>
      <c r="B75" s="199" t="s">
        <v>159</v>
      </c>
      <c r="C75" s="183">
        <v>29.453786123265616</v>
      </c>
      <c r="D75" s="200">
        <v>0.17369328282812607</v>
      </c>
      <c r="E75" s="184">
        <v>542.12430145413578</v>
      </c>
      <c r="F75" s="285">
        <v>0.80028700749615633</v>
      </c>
      <c r="G75" s="3"/>
      <c r="H75" s="3"/>
    </row>
    <row r="76" spans="1:10" x14ac:dyDescent="0.3">
      <c r="A76" s="186"/>
      <c r="B76" s="201" t="s">
        <v>160</v>
      </c>
      <c r="C76" s="183">
        <v>47.828621409516302</v>
      </c>
      <c r="D76" s="200">
        <v>0.16874969058308906</v>
      </c>
      <c r="E76" s="184">
        <v>500.24694764981854</v>
      </c>
      <c r="F76" s="285">
        <v>0.46942120965660328</v>
      </c>
      <c r="G76" s="3"/>
      <c r="H76" s="3"/>
    </row>
    <row r="77" spans="1:10" x14ac:dyDescent="0.3">
      <c r="A77" s="186"/>
      <c r="B77" s="211" t="s">
        <v>161</v>
      </c>
      <c r="C77" s="203">
        <v>22.7175924672181</v>
      </c>
      <c r="D77" s="238">
        <v>0.15804697618280295</v>
      </c>
      <c r="E77" s="184">
        <v>456.0374231947103</v>
      </c>
      <c r="F77" s="285">
        <v>0.77147937944969358</v>
      </c>
      <c r="G77" s="3"/>
      <c r="H77" s="3"/>
    </row>
    <row r="78" spans="1:10" x14ac:dyDescent="0.3">
      <c r="A78" s="186"/>
      <c r="B78" s="190" t="s">
        <v>98</v>
      </c>
      <c r="C78" s="150"/>
      <c r="D78" s="150"/>
      <c r="E78" s="180" t="s">
        <v>70</v>
      </c>
      <c r="F78" s="180" t="s">
        <v>99</v>
      </c>
      <c r="G78" s="322" t="s">
        <v>100</v>
      </c>
      <c r="H78" s="322"/>
      <c r="I78" s="180" t="s">
        <v>226</v>
      </c>
      <c r="J78" s="182" t="s">
        <v>69</v>
      </c>
    </row>
    <row r="79" spans="1:10" x14ac:dyDescent="0.3">
      <c r="A79" s="186"/>
      <c r="B79" s="287" t="s">
        <v>211</v>
      </c>
      <c r="C79" s="286"/>
      <c r="D79" s="209"/>
      <c r="E79" s="288">
        <v>41.877353804317082</v>
      </c>
      <c r="F79" s="235">
        <v>0.80609483685286809</v>
      </c>
      <c r="G79" s="227">
        <v>40.297436955961771</v>
      </c>
      <c r="H79" s="227">
        <v>43.457270652672392</v>
      </c>
      <c r="I79" s="235">
        <v>51.950901915974832</v>
      </c>
      <c r="J79" s="236" t="s">
        <v>71</v>
      </c>
    </row>
    <row r="80" spans="1:10" x14ac:dyDescent="0.3">
      <c r="A80" s="187"/>
      <c r="B80" s="187" t="s">
        <v>209</v>
      </c>
      <c r="C80" s="208"/>
      <c r="D80" s="150"/>
      <c r="E80" s="289">
        <v>86.086878259425475</v>
      </c>
      <c r="F80" s="238">
        <v>1.0578753265790508</v>
      </c>
      <c r="G80" s="188">
        <v>84.013480719196991</v>
      </c>
      <c r="H80" s="188">
        <v>88.160275799653959</v>
      </c>
      <c r="I80" s="238">
        <v>81.377149174858403</v>
      </c>
      <c r="J80" s="189" t="s">
        <v>71</v>
      </c>
    </row>
    <row r="81" spans="1:1" x14ac:dyDescent="0.3">
      <c r="A81" s="4" t="s">
        <v>196</v>
      </c>
    </row>
  </sheetData>
  <mergeCells count="16">
    <mergeCell ref="K2:N2"/>
    <mergeCell ref="G78:H78"/>
    <mergeCell ref="G70:H70"/>
    <mergeCell ref="A41:A72"/>
    <mergeCell ref="A4:A6"/>
    <mergeCell ref="A7:A10"/>
    <mergeCell ref="A2:B3"/>
    <mergeCell ref="G22:H22"/>
    <mergeCell ref="G30:H30"/>
    <mergeCell ref="C2:F2"/>
    <mergeCell ref="G2:J2"/>
    <mergeCell ref="G38:H38"/>
    <mergeCell ref="A17:A40"/>
    <mergeCell ref="G46:H46"/>
    <mergeCell ref="G54:H54"/>
    <mergeCell ref="G62:H6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
  <sheetViews>
    <sheetView workbookViewId="0">
      <selection activeCell="K20" sqref="K20"/>
    </sheetView>
  </sheetViews>
  <sheetFormatPr defaultRowHeight="11.4" x14ac:dyDescent="0.2"/>
  <cols>
    <col min="1" max="1" width="26.6640625" style="3" customWidth="1"/>
    <col min="2" max="3" width="9.6640625" style="3" customWidth="1"/>
    <col min="4" max="16384" width="8.88671875" style="3"/>
  </cols>
  <sheetData>
    <row r="1" spans="1:9" ht="14.4" customHeight="1" x14ac:dyDescent="0.2">
      <c r="A1" s="3" t="s">
        <v>208</v>
      </c>
    </row>
    <row r="2" spans="1:9" ht="14.4" customHeight="1" x14ac:dyDescent="0.25">
      <c r="A2" s="385" t="s">
        <v>97</v>
      </c>
      <c r="B2" s="381" t="s">
        <v>165</v>
      </c>
      <c r="C2" s="317"/>
      <c r="D2" s="381" t="s">
        <v>166</v>
      </c>
      <c r="E2" s="317"/>
    </row>
    <row r="3" spans="1:9" ht="14.4" customHeight="1" x14ac:dyDescent="0.25">
      <c r="A3" s="386"/>
      <c r="B3" s="247" t="s">
        <v>3</v>
      </c>
      <c r="C3" s="301" t="s">
        <v>89</v>
      </c>
      <c r="D3" s="226" t="s">
        <v>3</v>
      </c>
      <c r="E3" s="301" t="s">
        <v>89</v>
      </c>
    </row>
    <row r="4" spans="1:9" ht="14.4" customHeight="1" x14ac:dyDescent="0.2">
      <c r="A4" s="199" t="s">
        <v>167</v>
      </c>
      <c r="B4" s="241">
        <v>13.5115447176213</v>
      </c>
      <c r="C4" s="285">
        <v>3.4973276720141798E-2</v>
      </c>
      <c r="D4" s="184">
        <v>619.59838008275096</v>
      </c>
      <c r="E4" s="185">
        <v>2.6099759674492669</v>
      </c>
    </row>
    <row r="5" spans="1:9" ht="14.4" customHeight="1" x14ac:dyDescent="0.2">
      <c r="A5" s="201" t="s">
        <v>168</v>
      </c>
      <c r="B5" s="212">
        <v>11.516436031047901</v>
      </c>
      <c r="C5" s="285">
        <v>1.6780945184703501E-2</v>
      </c>
      <c r="D5" s="184">
        <v>595.43787222171716</v>
      </c>
      <c r="E5" s="185">
        <v>3.0923608352718031</v>
      </c>
    </row>
    <row r="6" spans="1:9" ht="14.4" customHeight="1" x14ac:dyDescent="0.2">
      <c r="A6" s="211" t="s">
        <v>169</v>
      </c>
      <c r="B6" s="212">
        <v>10.353720857587501</v>
      </c>
      <c r="C6" s="285">
        <v>1.3227157685761199E-2</v>
      </c>
      <c r="D6" s="184">
        <v>574.70116300757138</v>
      </c>
      <c r="E6" s="183">
        <v>2.5382637396073187</v>
      </c>
      <c r="F6" s="112"/>
    </row>
    <row r="7" spans="1:9" ht="14.4" customHeight="1" x14ac:dyDescent="0.2">
      <c r="A7" s="211" t="s">
        <v>164</v>
      </c>
      <c r="B7" s="203">
        <v>8.6728974569270108</v>
      </c>
      <c r="C7" s="302">
        <v>4.8569079338169299E-2</v>
      </c>
      <c r="D7" s="184">
        <v>536.11221710328903</v>
      </c>
      <c r="E7" s="183">
        <v>3.6905930855468694</v>
      </c>
      <c r="F7" s="114"/>
    </row>
    <row r="8" spans="1:9" ht="14.4" customHeight="1" x14ac:dyDescent="0.25">
      <c r="A8" s="303" t="s">
        <v>98</v>
      </c>
      <c r="B8" s="190"/>
      <c r="C8" s="190"/>
      <c r="D8" s="180" t="s">
        <v>70</v>
      </c>
      <c r="E8" s="180" t="s">
        <v>99</v>
      </c>
      <c r="F8" s="322" t="s">
        <v>100</v>
      </c>
      <c r="G8" s="322"/>
      <c r="H8" s="180" t="s">
        <v>226</v>
      </c>
      <c r="I8" s="182" t="s">
        <v>69</v>
      </c>
    </row>
    <row r="9" spans="1:9" ht="14.4" customHeight="1" x14ac:dyDescent="0.25">
      <c r="A9" s="169" t="s">
        <v>170</v>
      </c>
      <c r="B9" s="210"/>
      <c r="C9" s="221"/>
      <c r="D9" s="225">
        <v>-24.160507861033807</v>
      </c>
      <c r="E9" s="227">
        <v>3.7979177097872352</v>
      </c>
      <c r="F9" s="234">
        <v>-33.25264613963742</v>
      </c>
      <c r="G9" s="234">
        <v>-15.068369582430192</v>
      </c>
      <c r="H9" s="235">
        <v>-6.3615143105318399</v>
      </c>
      <c r="I9" s="236" t="s">
        <v>71</v>
      </c>
    </row>
    <row r="10" spans="1:9" ht="14.4" customHeight="1" x14ac:dyDescent="0.25">
      <c r="A10" s="186" t="s">
        <v>171</v>
      </c>
      <c r="B10" s="221"/>
      <c r="C10" s="221"/>
      <c r="D10" s="220">
        <v>-44.897217075179583</v>
      </c>
      <c r="E10" s="183">
        <v>3.075143127518384</v>
      </c>
      <c r="F10" s="184">
        <v>-52.259047604009311</v>
      </c>
      <c r="G10" s="184">
        <v>-37.535386546349855</v>
      </c>
      <c r="H10" s="200">
        <v>-14.60004143332713</v>
      </c>
      <c r="I10" s="237" t="s">
        <v>71</v>
      </c>
    </row>
    <row r="11" spans="1:9" ht="14.4" customHeight="1" x14ac:dyDescent="0.25">
      <c r="A11" s="187" t="s">
        <v>172</v>
      </c>
      <c r="B11" s="213"/>
      <c r="C11" s="213"/>
      <c r="D11" s="263">
        <v>-83.486162979461938</v>
      </c>
      <c r="E11" s="188">
        <v>4.5705274802731788</v>
      </c>
      <c r="F11" s="233">
        <v>-94.427913441751315</v>
      </c>
      <c r="G11" s="233">
        <v>-72.54441251717256</v>
      </c>
      <c r="H11" s="238">
        <v>-18.266198669583755</v>
      </c>
      <c r="I11" s="189" t="s">
        <v>71</v>
      </c>
    </row>
    <row r="12" spans="1:9" ht="14.4" customHeight="1" x14ac:dyDescent="0.2">
      <c r="A12" s="4" t="s">
        <v>196</v>
      </c>
    </row>
  </sheetData>
  <mergeCells count="4">
    <mergeCell ref="A2:A3"/>
    <mergeCell ref="B2:C2"/>
    <mergeCell ref="D2:E2"/>
    <mergeCell ref="F8:G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7"/>
  <sheetViews>
    <sheetView workbookViewId="0">
      <selection activeCell="K9" sqref="K9"/>
    </sheetView>
  </sheetViews>
  <sheetFormatPr defaultRowHeight="14.4" x14ac:dyDescent="0.3"/>
  <cols>
    <col min="1" max="1" width="17.6640625" customWidth="1"/>
    <col min="2" max="9" width="11.77734375" customWidth="1"/>
  </cols>
  <sheetData>
    <row r="1" spans="1:10" ht="14.4" customHeight="1" x14ac:dyDescent="0.3">
      <c r="A1" s="3" t="s">
        <v>198</v>
      </c>
      <c r="B1" s="3"/>
      <c r="C1" s="3"/>
      <c r="D1" s="3"/>
      <c r="E1" s="3"/>
      <c r="F1" s="3"/>
      <c r="G1" s="3"/>
      <c r="H1" s="3"/>
      <c r="I1" s="3"/>
    </row>
    <row r="2" spans="1:10" ht="14.4" customHeight="1" x14ac:dyDescent="0.3">
      <c r="A2" s="190"/>
      <c r="B2" s="243" t="s">
        <v>174</v>
      </c>
      <c r="C2" s="180" t="s">
        <v>4</v>
      </c>
      <c r="D2" s="243" t="s">
        <v>175</v>
      </c>
      <c r="E2" s="180" t="s">
        <v>4</v>
      </c>
      <c r="F2" s="243" t="s">
        <v>176</v>
      </c>
      <c r="G2" s="180" t="s">
        <v>4</v>
      </c>
      <c r="H2" s="243" t="s">
        <v>177</v>
      </c>
      <c r="I2" s="180" t="s">
        <v>4</v>
      </c>
      <c r="J2" s="1"/>
    </row>
    <row r="3" spans="1:10" ht="14.4" customHeight="1" x14ac:dyDescent="0.3">
      <c r="A3" s="111" t="s">
        <v>128</v>
      </c>
      <c r="B3" s="142">
        <v>4.8321035788821813</v>
      </c>
      <c r="C3" s="143">
        <v>1.5962736268437479</v>
      </c>
      <c r="D3" s="142">
        <v>8.9095689369803743</v>
      </c>
      <c r="E3" s="143">
        <v>2.7861456674192495</v>
      </c>
      <c r="F3" s="142">
        <v>26.605710097433803</v>
      </c>
      <c r="G3" s="143">
        <v>3.9049085185109749</v>
      </c>
      <c r="H3" s="142">
        <v>59.652617386703632</v>
      </c>
      <c r="I3" s="143">
        <v>4.9203634756183421</v>
      </c>
      <c r="J3" s="140"/>
    </row>
    <row r="4" spans="1:10" ht="14.4" customHeight="1" x14ac:dyDescent="0.3">
      <c r="A4" s="242" t="s">
        <v>129</v>
      </c>
      <c r="B4" s="241">
        <v>12.758420479874195</v>
      </c>
      <c r="C4" s="235">
        <v>4.0025851883690118</v>
      </c>
      <c r="D4" s="241">
        <v>13.724452464930472</v>
      </c>
      <c r="E4" s="235">
        <v>2.3291108489032366</v>
      </c>
      <c r="F4" s="241">
        <v>28.778554052468003</v>
      </c>
      <c r="G4" s="235">
        <v>2.8188048952655089</v>
      </c>
      <c r="H4" s="241">
        <v>44.738573002727328</v>
      </c>
      <c r="I4" s="245">
        <v>3.0556971425039854</v>
      </c>
      <c r="J4" s="140"/>
    </row>
    <row r="5" spans="1:10" ht="14.4" customHeight="1" x14ac:dyDescent="0.3">
      <c r="A5" s="134" t="s">
        <v>130</v>
      </c>
      <c r="B5" s="144">
        <v>15.935983327215936</v>
      </c>
      <c r="C5" s="145">
        <v>5.8362177171467948</v>
      </c>
      <c r="D5" s="144">
        <v>24.51442570642671</v>
      </c>
      <c r="E5" s="145">
        <v>5.0276007069173376</v>
      </c>
      <c r="F5" s="144">
        <v>27.210099162949902</v>
      </c>
      <c r="G5" s="145">
        <v>9.3619019348437646</v>
      </c>
      <c r="H5" s="144">
        <v>32.339491803407448</v>
      </c>
      <c r="I5" s="146">
        <v>4.3497124773887244</v>
      </c>
      <c r="J5" s="140"/>
    </row>
    <row r="6" spans="1:10" ht="14.4" customHeight="1" x14ac:dyDescent="0.3">
      <c r="A6" s="213" t="s">
        <v>131</v>
      </c>
      <c r="B6" s="203">
        <v>29.018284610739727</v>
      </c>
      <c r="C6" s="238">
        <v>1.8223938690763544</v>
      </c>
      <c r="D6" s="203">
        <v>27.959866224775741</v>
      </c>
      <c r="E6" s="238">
        <v>0.96057224649214756</v>
      </c>
      <c r="F6" s="203">
        <v>24.317675782242638</v>
      </c>
      <c r="G6" s="238">
        <v>1.2896299569971856</v>
      </c>
      <c r="H6" s="203">
        <v>18.704173382241894</v>
      </c>
      <c r="I6" s="238">
        <v>1.3842074869764336</v>
      </c>
      <c r="J6" s="140"/>
    </row>
    <row r="7" spans="1:10" ht="14.4" customHeight="1" x14ac:dyDescent="0.3">
      <c r="A7" s="4" t="s">
        <v>173</v>
      </c>
      <c r="B7" s="3"/>
      <c r="C7" s="3"/>
      <c r="D7" s="3"/>
      <c r="E7" s="3"/>
      <c r="F7" s="3"/>
      <c r="G7" s="3"/>
      <c r="H7" s="3"/>
      <c r="I7" s="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8"/>
  <sheetViews>
    <sheetView workbookViewId="0">
      <selection activeCell="E27" sqref="E27"/>
    </sheetView>
  </sheetViews>
  <sheetFormatPr defaultRowHeight="11.4" x14ac:dyDescent="0.2"/>
  <cols>
    <col min="1" max="1" width="25" style="3" customWidth="1"/>
    <col min="2" max="7" width="11.77734375" style="3" customWidth="1"/>
    <col min="8" max="16384" width="8.88671875" style="3"/>
  </cols>
  <sheetData>
    <row r="1" spans="1:11" ht="14.4" customHeight="1" x14ac:dyDescent="0.2">
      <c r="A1" s="3" t="s">
        <v>197</v>
      </c>
    </row>
    <row r="2" spans="1:11" ht="14.4" customHeight="1" x14ac:dyDescent="0.25">
      <c r="A2" s="387" t="s">
        <v>97</v>
      </c>
      <c r="B2" s="389" t="s">
        <v>87</v>
      </c>
      <c r="C2" s="328" t="s">
        <v>88</v>
      </c>
      <c r="D2" s="381" t="s">
        <v>178</v>
      </c>
      <c r="E2" s="316"/>
      <c r="F2" s="381" t="s">
        <v>166</v>
      </c>
      <c r="G2" s="317"/>
      <c r="H2" s="112"/>
    </row>
    <row r="3" spans="1:11" ht="14.4" customHeight="1" x14ac:dyDescent="0.25">
      <c r="A3" s="388"/>
      <c r="B3" s="390"/>
      <c r="C3" s="378"/>
      <c r="D3" s="239" t="s">
        <v>87</v>
      </c>
      <c r="E3" s="240" t="s">
        <v>88</v>
      </c>
      <c r="F3" s="239" t="s">
        <v>3</v>
      </c>
      <c r="G3" s="240" t="s">
        <v>4</v>
      </c>
      <c r="H3" s="112"/>
    </row>
    <row r="4" spans="1:11" ht="14.4" customHeight="1" x14ac:dyDescent="0.2">
      <c r="A4" s="199" t="s">
        <v>179</v>
      </c>
      <c r="B4" s="241">
        <v>93.2427105252725</v>
      </c>
      <c r="C4" s="235">
        <v>0.71244662532977665</v>
      </c>
      <c r="D4" s="241">
        <v>11.388223484966641</v>
      </c>
      <c r="E4" s="235">
        <v>0.74030285071582813</v>
      </c>
      <c r="F4" s="241">
        <v>581.46932341128559</v>
      </c>
      <c r="G4" s="235">
        <v>2.4156680274737132</v>
      </c>
      <c r="H4" s="112"/>
    </row>
    <row r="5" spans="1:11" ht="14.4" customHeight="1" x14ac:dyDescent="0.2">
      <c r="A5" s="201" t="s">
        <v>180</v>
      </c>
      <c r="B5" s="212">
        <v>6.7572894747275107</v>
      </c>
      <c r="C5" s="200">
        <v>0.71244662532977054</v>
      </c>
      <c r="D5" s="212">
        <v>29.863213314136949</v>
      </c>
      <c r="E5" s="200">
        <v>4.033877213846516</v>
      </c>
      <c r="F5" s="212">
        <v>520.18077979229497</v>
      </c>
      <c r="G5" s="200">
        <v>7.2804150173981768</v>
      </c>
      <c r="H5" s="112"/>
    </row>
    <row r="6" spans="1:11" ht="14.4" customHeight="1" x14ac:dyDescent="0.25">
      <c r="A6" s="190" t="s">
        <v>98</v>
      </c>
      <c r="B6" s="210"/>
      <c r="C6" s="210"/>
      <c r="D6" s="242"/>
      <c r="E6" s="242"/>
      <c r="F6" s="243" t="s">
        <v>70</v>
      </c>
      <c r="G6" s="180" t="s">
        <v>99</v>
      </c>
      <c r="H6" s="322" t="s">
        <v>100</v>
      </c>
      <c r="I6" s="322"/>
      <c r="J6" s="180" t="s">
        <v>226</v>
      </c>
      <c r="K6" s="182" t="s">
        <v>69</v>
      </c>
    </row>
    <row r="7" spans="1:11" ht="14.4" customHeight="1" x14ac:dyDescent="0.25">
      <c r="A7" s="213" t="s">
        <v>181</v>
      </c>
      <c r="B7" s="223"/>
      <c r="C7" s="223"/>
      <c r="D7" s="223"/>
      <c r="E7" s="223"/>
      <c r="F7" s="244">
        <v>-61.288543618990616</v>
      </c>
      <c r="G7" s="218">
        <v>7.1136294236154001</v>
      </c>
      <c r="H7" s="216">
        <v>-75.231001088641221</v>
      </c>
      <c r="I7" s="216">
        <v>-47.34608614934001</v>
      </c>
      <c r="J7" s="218">
        <v>-8.6156503198674628</v>
      </c>
      <c r="K7" s="219" t="s">
        <v>71</v>
      </c>
    </row>
    <row r="8" spans="1:11" ht="14.4" customHeight="1" x14ac:dyDescent="0.2">
      <c r="A8" s="4" t="s">
        <v>196</v>
      </c>
      <c r="F8" s="121"/>
      <c r="G8" s="29"/>
      <c r="H8" s="118"/>
      <c r="I8" s="28"/>
      <c r="J8" s="29"/>
    </row>
  </sheetData>
  <mergeCells count="6">
    <mergeCell ref="H6:I6"/>
    <mergeCell ref="A2:A3"/>
    <mergeCell ref="D2:E2"/>
    <mergeCell ref="F2:G2"/>
    <mergeCell ref="B2:B3"/>
    <mergeCell ref="C2: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68"/>
  <sheetViews>
    <sheetView topLeftCell="A3" workbookViewId="0">
      <selection activeCell="T24" sqref="T24"/>
    </sheetView>
  </sheetViews>
  <sheetFormatPr defaultRowHeight="14.4" x14ac:dyDescent="0.3"/>
  <cols>
    <col min="1" max="1" width="18.33203125" customWidth="1"/>
    <col min="4" max="4" width="9.109375" customWidth="1"/>
    <col min="5" max="5" width="13" customWidth="1"/>
    <col min="6" max="6" width="8.77734375" customWidth="1"/>
    <col min="7" max="7" width="10.109375" customWidth="1"/>
    <col min="8" max="8" width="8.33203125" customWidth="1"/>
    <col min="9" max="9" width="8.77734375" customWidth="1"/>
    <col min="10" max="10" width="16.109375" customWidth="1"/>
    <col min="14" max="14" width="13.5546875" customWidth="1"/>
  </cols>
  <sheetData>
    <row r="1" spans="1:18" x14ac:dyDescent="0.3">
      <c r="A1" s="3" t="s">
        <v>188</v>
      </c>
      <c r="B1" s="3"/>
      <c r="C1" s="3"/>
      <c r="D1" s="3"/>
      <c r="E1" s="3"/>
      <c r="F1" s="3"/>
      <c r="G1" s="3"/>
      <c r="H1" s="3"/>
      <c r="I1" s="3"/>
      <c r="J1" s="3"/>
      <c r="K1" s="3"/>
      <c r="L1" s="3"/>
      <c r="M1" s="3"/>
      <c r="N1" s="3"/>
      <c r="O1" s="3"/>
      <c r="P1" s="3"/>
      <c r="Q1" s="3"/>
      <c r="R1" s="3"/>
    </row>
    <row r="2" spans="1:18" ht="23.4" customHeight="1" x14ac:dyDescent="0.3">
      <c r="A2" s="310" t="s">
        <v>186</v>
      </c>
      <c r="B2" s="310"/>
      <c r="C2" s="310"/>
      <c r="D2" s="310"/>
      <c r="E2" s="310"/>
      <c r="F2" s="310"/>
      <c r="G2" s="310"/>
      <c r="H2" s="310"/>
      <c r="I2" s="310"/>
      <c r="J2" s="310"/>
      <c r="K2" s="310"/>
      <c r="L2" s="310"/>
      <c r="M2" s="310"/>
      <c r="N2" s="310"/>
      <c r="O2" s="310"/>
      <c r="P2" s="310"/>
      <c r="Q2" s="310"/>
      <c r="R2" s="310"/>
    </row>
    <row r="3" spans="1:18" x14ac:dyDescent="0.3">
      <c r="A3" s="304" t="s">
        <v>0</v>
      </c>
      <c r="B3" s="304"/>
      <c r="C3" s="304"/>
      <c r="D3" s="304"/>
      <c r="E3" s="304"/>
      <c r="F3" s="304"/>
      <c r="G3" s="304"/>
      <c r="H3" s="304"/>
      <c r="I3" s="305"/>
      <c r="J3" s="318" t="s">
        <v>1</v>
      </c>
      <c r="K3" s="304"/>
      <c r="L3" s="304"/>
      <c r="M3" s="304"/>
      <c r="N3" s="304"/>
      <c r="O3" s="304"/>
      <c r="P3" s="304"/>
      <c r="Q3" s="304"/>
      <c r="R3" s="304"/>
    </row>
    <row r="4" spans="1:18" x14ac:dyDescent="0.3">
      <c r="A4" s="306" t="s">
        <v>2</v>
      </c>
      <c r="B4" s="308" t="s">
        <v>3</v>
      </c>
      <c r="C4" s="308" t="s">
        <v>4</v>
      </c>
      <c r="D4" s="308" t="s">
        <v>5</v>
      </c>
      <c r="E4" s="308" t="s">
        <v>6</v>
      </c>
      <c r="F4" s="316" t="s">
        <v>68</v>
      </c>
      <c r="G4" s="316"/>
      <c r="H4" s="316"/>
      <c r="I4" s="317"/>
      <c r="J4" s="314" t="s">
        <v>2</v>
      </c>
      <c r="K4" s="308" t="s">
        <v>3</v>
      </c>
      <c r="L4" s="308" t="s">
        <v>4</v>
      </c>
      <c r="M4" s="308" t="s">
        <v>5</v>
      </c>
      <c r="N4" s="308" t="s">
        <v>6</v>
      </c>
      <c r="O4" s="316" t="s">
        <v>68</v>
      </c>
      <c r="P4" s="316"/>
      <c r="Q4" s="316"/>
      <c r="R4" s="316"/>
    </row>
    <row r="5" spans="1:18" x14ac:dyDescent="0.3">
      <c r="A5" s="307"/>
      <c r="B5" s="309"/>
      <c r="C5" s="312"/>
      <c r="D5" s="312"/>
      <c r="E5" s="312"/>
      <c r="F5" s="180" t="s">
        <v>70</v>
      </c>
      <c r="G5" s="180" t="s">
        <v>99</v>
      </c>
      <c r="H5" s="180" t="s">
        <v>226</v>
      </c>
      <c r="I5" s="181" t="s">
        <v>69</v>
      </c>
      <c r="J5" s="315"/>
      <c r="K5" s="312"/>
      <c r="L5" s="312"/>
      <c r="M5" s="312"/>
      <c r="N5" s="312"/>
      <c r="O5" s="180" t="s">
        <v>70</v>
      </c>
      <c r="P5" s="180" t="s">
        <v>99</v>
      </c>
      <c r="Q5" s="180" t="s">
        <v>226</v>
      </c>
      <c r="R5" s="180" t="s">
        <v>69</v>
      </c>
    </row>
    <row r="6" spans="1:18" x14ac:dyDescent="0.3">
      <c r="A6" s="6" t="s">
        <v>7</v>
      </c>
      <c r="B6" s="7">
        <v>587.13836312205422</v>
      </c>
      <c r="C6" s="8">
        <v>3.1395136852027119</v>
      </c>
      <c r="D6" s="7">
        <v>85.709422106562045</v>
      </c>
      <c r="E6" s="9" t="s">
        <v>8</v>
      </c>
      <c r="F6" s="10">
        <v>9.8104840179488999</v>
      </c>
      <c r="G6" s="11">
        <v>3.9963739675408769</v>
      </c>
      <c r="H6" s="11">
        <v>2.4548463426173472</v>
      </c>
      <c r="I6" s="12" t="s">
        <v>73</v>
      </c>
      <c r="J6" s="13"/>
      <c r="K6" s="14"/>
      <c r="L6" s="15"/>
      <c r="M6" s="16"/>
      <c r="N6" s="17"/>
      <c r="O6" s="14"/>
      <c r="P6" s="15"/>
      <c r="Q6" s="16"/>
      <c r="R6" s="17"/>
    </row>
    <row r="7" spans="1:18" x14ac:dyDescent="0.3">
      <c r="A7" s="18"/>
      <c r="B7" s="17"/>
      <c r="C7" s="19"/>
      <c r="D7" s="14"/>
      <c r="E7" s="20"/>
      <c r="F7" s="21"/>
      <c r="G7" s="22"/>
      <c r="H7" s="20"/>
      <c r="I7" s="23"/>
      <c r="J7" s="24" t="s">
        <v>9</v>
      </c>
      <c r="K7" s="25">
        <v>577.32787910410536</v>
      </c>
      <c r="L7" s="26">
        <v>2.472743154648962</v>
      </c>
      <c r="M7" s="25">
        <v>76.685531985848584</v>
      </c>
      <c r="N7" s="27" t="s">
        <v>8</v>
      </c>
      <c r="O7" s="28" t="s">
        <v>72</v>
      </c>
      <c r="P7" s="29" t="s">
        <v>72</v>
      </c>
      <c r="Q7" s="30" t="s">
        <v>72</v>
      </c>
      <c r="R7" s="30" t="s">
        <v>72</v>
      </c>
    </row>
    <row r="8" spans="1:18" x14ac:dyDescent="0.3">
      <c r="A8" s="31" t="s">
        <v>10</v>
      </c>
      <c r="B8" s="25">
        <v>572.82104245721712</v>
      </c>
      <c r="C8" s="26">
        <v>2.738772203215992</v>
      </c>
      <c r="D8" s="25">
        <v>66.524173999270147</v>
      </c>
      <c r="E8" s="27" t="s">
        <v>8</v>
      </c>
      <c r="F8" s="25">
        <v>-4.51</v>
      </c>
      <c r="G8" s="26">
        <v>3.69</v>
      </c>
      <c r="H8" s="27">
        <v>-1.22</v>
      </c>
      <c r="I8" s="32" t="s">
        <v>74</v>
      </c>
      <c r="J8" s="33"/>
      <c r="K8" s="14"/>
      <c r="L8" s="19"/>
      <c r="M8" s="14"/>
      <c r="N8" s="17"/>
      <c r="O8" s="14"/>
      <c r="P8" s="19"/>
      <c r="Q8" s="14"/>
      <c r="R8" s="17"/>
    </row>
    <row r="9" spans="1:18" x14ac:dyDescent="0.3">
      <c r="A9" s="34" t="s">
        <v>11</v>
      </c>
      <c r="B9" s="35">
        <v>567.10891625976524</v>
      </c>
      <c r="C9" s="36">
        <v>3.5653143794277535</v>
      </c>
      <c r="D9" s="35">
        <v>71.281314590782813</v>
      </c>
      <c r="E9" s="37" t="s">
        <v>8</v>
      </c>
      <c r="F9" s="35">
        <v>-10.220000000000001</v>
      </c>
      <c r="G9" s="36">
        <v>4.34</v>
      </c>
      <c r="H9" s="37">
        <v>-2.36</v>
      </c>
      <c r="I9" s="38" t="s">
        <v>71</v>
      </c>
      <c r="J9" s="33"/>
      <c r="K9" s="14"/>
      <c r="L9" s="19"/>
      <c r="M9" s="14"/>
      <c r="N9" s="17"/>
      <c r="O9" s="14"/>
      <c r="P9" s="19"/>
      <c r="Q9" s="14"/>
      <c r="R9" s="17"/>
    </row>
    <row r="10" spans="1:18" x14ac:dyDescent="0.3">
      <c r="A10" s="18"/>
      <c r="B10" s="14"/>
      <c r="C10" s="19"/>
      <c r="D10" s="14"/>
      <c r="E10" s="17"/>
      <c r="F10" s="14"/>
      <c r="G10" s="19"/>
      <c r="H10" s="17"/>
      <c r="I10" s="39"/>
      <c r="J10" s="40" t="s">
        <v>12</v>
      </c>
      <c r="K10" s="35">
        <v>565.93410067792695</v>
      </c>
      <c r="L10" s="36">
        <v>2.5102635485733753</v>
      </c>
      <c r="M10" s="35">
        <v>81.374770537360732</v>
      </c>
      <c r="N10" s="37" t="s">
        <v>8</v>
      </c>
      <c r="O10" s="41">
        <v>-11.393778426178415</v>
      </c>
      <c r="P10" s="42">
        <v>3.5236177136800038</v>
      </c>
      <c r="Q10" s="43">
        <v>-3.2335455636811847</v>
      </c>
      <c r="R10" s="37" t="s">
        <v>71</v>
      </c>
    </row>
    <row r="11" spans="1:18" x14ac:dyDescent="0.3">
      <c r="A11" s="40" t="s">
        <v>13</v>
      </c>
      <c r="B11" s="35">
        <v>557.55251739333687</v>
      </c>
      <c r="C11" s="36">
        <v>2.4726299944073395</v>
      </c>
      <c r="D11" s="35">
        <v>76.317321151400876</v>
      </c>
      <c r="E11" s="37" t="s">
        <v>8</v>
      </c>
      <c r="F11" s="35">
        <v>-19.775361710768539</v>
      </c>
      <c r="G11" s="36">
        <v>3.4969068901110507</v>
      </c>
      <c r="H11" s="44">
        <v>-5.655101017042103</v>
      </c>
      <c r="I11" s="38" t="s">
        <v>71</v>
      </c>
      <c r="J11" s="33"/>
      <c r="K11" s="14"/>
      <c r="L11" s="19"/>
      <c r="M11" s="14"/>
      <c r="N11" s="17"/>
      <c r="O11" s="14"/>
      <c r="P11" s="19"/>
      <c r="Q11" s="14"/>
      <c r="R11" s="17"/>
    </row>
    <row r="12" spans="1:18" x14ac:dyDescent="0.3">
      <c r="A12" s="18"/>
      <c r="B12" s="14"/>
      <c r="C12" s="19"/>
      <c r="D12" s="14"/>
      <c r="E12" s="17"/>
      <c r="F12" s="14"/>
      <c r="G12" s="19"/>
      <c r="H12" s="17"/>
      <c r="I12" s="39"/>
      <c r="J12" s="45" t="s">
        <v>14</v>
      </c>
      <c r="K12" s="35">
        <v>556.55419783130958</v>
      </c>
      <c r="L12" s="36">
        <v>2.5192946370338438</v>
      </c>
      <c r="M12" s="35">
        <v>68.690510075654771</v>
      </c>
      <c r="N12" s="37" t="s">
        <v>8</v>
      </c>
      <c r="O12" s="41">
        <v>-20.77</v>
      </c>
      <c r="P12" s="42">
        <v>3.53</v>
      </c>
      <c r="Q12" s="46">
        <v>-5.88</v>
      </c>
      <c r="R12" s="37" t="s">
        <v>71</v>
      </c>
    </row>
    <row r="13" spans="1:18" x14ac:dyDescent="0.3">
      <c r="A13" s="18"/>
      <c r="B13" s="14"/>
      <c r="C13" s="19"/>
      <c r="D13" s="14"/>
      <c r="E13" s="17"/>
      <c r="F13" s="14"/>
      <c r="G13" s="19"/>
      <c r="H13" s="17"/>
      <c r="I13" s="39"/>
      <c r="J13" s="45" t="s">
        <v>15</v>
      </c>
      <c r="K13" s="35">
        <v>552.22039762145755</v>
      </c>
      <c r="L13" s="36">
        <v>2.265789941907713</v>
      </c>
      <c r="M13" s="35">
        <v>70.91356824221721</v>
      </c>
      <c r="N13" s="37" t="s">
        <v>8</v>
      </c>
      <c r="O13" s="41">
        <v>-25.11</v>
      </c>
      <c r="P13" s="42">
        <v>3.35</v>
      </c>
      <c r="Q13" s="46">
        <v>-7.49</v>
      </c>
      <c r="R13" s="37" t="s">
        <v>71</v>
      </c>
    </row>
    <row r="14" spans="1:18" x14ac:dyDescent="0.3">
      <c r="A14" s="34" t="s">
        <v>16</v>
      </c>
      <c r="B14" s="35">
        <v>549.29995995706054</v>
      </c>
      <c r="C14" s="36">
        <v>2.4030134645851264</v>
      </c>
      <c r="D14" s="35">
        <v>73.978928000748397</v>
      </c>
      <c r="E14" s="37" t="s">
        <v>8</v>
      </c>
      <c r="F14" s="35">
        <v>-28.03</v>
      </c>
      <c r="G14" s="36">
        <v>3.45</v>
      </c>
      <c r="H14" s="37">
        <v>-8.1300000000000008</v>
      </c>
      <c r="I14" s="38" t="s">
        <v>71</v>
      </c>
      <c r="J14" s="20"/>
      <c r="K14" s="17"/>
      <c r="L14" s="17"/>
      <c r="M14" s="17"/>
      <c r="N14" s="20"/>
      <c r="O14" s="14"/>
      <c r="P14" s="19"/>
      <c r="Q14" s="14"/>
      <c r="R14" s="17"/>
    </row>
    <row r="15" spans="1:18" x14ac:dyDescent="0.3">
      <c r="A15" s="47" t="s">
        <v>17</v>
      </c>
      <c r="B15" s="35">
        <v>549.12088538856847</v>
      </c>
      <c r="C15" s="36">
        <v>2.1804910439844334</v>
      </c>
      <c r="D15" s="35">
        <v>71.874005985103281</v>
      </c>
      <c r="E15" s="37" t="s">
        <v>8</v>
      </c>
      <c r="F15" s="35">
        <v>-28.21</v>
      </c>
      <c r="G15" s="36">
        <v>3.3</v>
      </c>
      <c r="H15" s="37">
        <v>-8.56</v>
      </c>
      <c r="I15" s="38" t="s">
        <v>71</v>
      </c>
      <c r="J15" s="20"/>
      <c r="K15" s="17"/>
      <c r="L15" s="19"/>
      <c r="M15" s="14"/>
      <c r="N15" s="17"/>
      <c r="O15" s="14"/>
      <c r="P15" s="19"/>
      <c r="Q15" s="14"/>
      <c r="R15" s="17"/>
    </row>
    <row r="16" spans="1:18" x14ac:dyDescent="0.3">
      <c r="A16" s="20"/>
      <c r="B16" s="17"/>
      <c r="C16" s="19"/>
      <c r="D16" s="14"/>
      <c r="E16" s="17"/>
      <c r="F16" s="14"/>
      <c r="G16" s="19"/>
      <c r="H16" s="17"/>
      <c r="I16" s="39"/>
      <c r="J16" s="47" t="s">
        <v>18</v>
      </c>
      <c r="K16" s="35">
        <v>547.54365914628647</v>
      </c>
      <c r="L16" s="36">
        <v>6.7567204733754158</v>
      </c>
      <c r="M16" s="35">
        <v>87.326867129969358</v>
      </c>
      <c r="N16" s="37" t="s">
        <v>8</v>
      </c>
      <c r="O16" s="41">
        <v>-29.784219957818777</v>
      </c>
      <c r="P16" s="42">
        <v>7.194979517982925</v>
      </c>
      <c r="Q16" s="43">
        <v>-4.1395837032443188</v>
      </c>
      <c r="R16" s="37" t="s">
        <v>71</v>
      </c>
    </row>
    <row r="17" spans="1:18" x14ac:dyDescent="0.3">
      <c r="A17" s="34" t="s">
        <v>19</v>
      </c>
      <c r="B17" s="35">
        <v>543.75902799955759</v>
      </c>
      <c r="C17" s="36">
        <v>2.15418871342861</v>
      </c>
      <c r="D17" s="35">
        <v>68.963282118121157</v>
      </c>
      <c r="E17" s="37" t="s">
        <v>8</v>
      </c>
      <c r="F17" s="35">
        <v>-33.57</v>
      </c>
      <c r="G17" s="36">
        <v>3.28</v>
      </c>
      <c r="H17" s="37">
        <v>-10.24</v>
      </c>
      <c r="I17" s="38" t="s">
        <v>71</v>
      </c>
      <c r="J17" s="20"/>
      <c r="K17" s="17"/>
      <c r="L17" s="19"/>
      <c r="M17" s="14"/>
      <c r="N17" s="17"/>
      <c r="O17" s="14"/>
      <c r="P17" s="19"/>
      <c r="Q17" s="14"/>
      <c r="R17" s="17"/>
    </row>
    <row r="18" spans="1:18" x14ac:dyDescent="0.3">
      <c r="A18" s="34" t="s">
        <v>20</v>
      </c>
      <c r="B18" s="35">
        <v>543.51930054221816</v>
      </c>
      <c r="C18" s="36">
        <v>2.1364851048930733</v>
      </c>
      <c r="D18" s="35">
        <v>79.421918597065698</v>
      </c>
      <c r="E18" s="37" t="s">
        <v>8</v>
      </c>
      <c r="F18" s="35">
        <v>-33.80857856188716</v>
      </c>
      <c r="G18" s="36">
        <v>3.2678781054827102</v>
      </c>
      <c r="H18" s="44">
        <v>-10.345728166899656</v>
      </c>
      <c r="I18" s="38" t="s">
        <v>71</v>
      </c>
      <c r="J18" s="20"/>
      <c r="K18" s="17"/>
      <c r="L18" s="17"/>
      <c r="M18" s="17"/>
      <c r="N18" s="20"/>
      <c r="O18" s="14"/>
      <c r="P18" s="19"/>
      <c r="Q18" s="14"/>
      <c r="R18" s="17"/>
    </row>
    <row r="19" spans="1:18" x14ac:dyDescent="0.3">
      <c r="A19" s="47" t="s">
        <v>21</v>
      </c>
      <c r="B19" s="35">
        <v>540.13446243124361</v>
      </c>
      <c r="C19" s="36">
        <v>2.210055188284453</v>
      </c>
      <c r="D19" s="35">
        <v>82.062101497476391</v>
      </c>
      <c r="E19" s="37" t="s">
        <v>8</v>
      </c>
      <c r="F19" s="35">
        <v>-37.19</v>
      </c>
      <c r="G19" s="36">
        <v>3.32</v>
      </c>
      <c r="H19" s="37">
        <v>-11.21</v>
      </c>
      <c r="I19" s="38" t="s">
        <v>71</v>
      </c>
      <c r="J19" s="20"/>
      <c r="K19" s="17"/>
      <c r="L19" s="19"/>
      <c r="M19" s="14"/>
      <c r="N19" s="17"/>
      <c r="O19" s="14"/>
      <c r="P19" s="19"/>
      <c r="Q19" s="14"/>
      <c r="R19" s="17"/>
    </row>
    <row r="20" spans="1:18" x14ac:dyDescent="0.3">
      <c r="A20" s="47" t="s">
        <v>22</v>
      </c>
      <c r="B20" s="35">
        <v>539.89375672151618</v>
      </c>
      <c r="C20" s="36">
        <v>3.0126062478478071</v>
      </c>
      <c r="D20" s="35">
        <v>87.999041505355237</v>
      </c>
      <c r="E20" s="37" t="s">
        <v>8</v>
      </c>
      <c r="F20" s="35">
        <v>-37.43</v>
      </c>
      <c r="G20" s="36">
        <v>3.9</v>
      </c>
      <c r="H20" s="37">
        <v>-9.6</v>
      </c>
      <c r="I20" s="38" t="s">
        <v>71</v>
      </c>
      <c r="J20" s="20"/>
      <c r="K20" s="17"/>
      <c r="L20" s="19"/>
      <c r="M20" s="14"/>
      <c r="N20" s="17"/>
      <c r="O20" s="14"/>
      <c r="P20" s="19"/>
      <c r="Q20" s="14"/>
      <c r="R20" s="17"/>
    </row>
    <row r="21" spans="1:18" x14ac:dyDescent="0.3">
      <c r="A21" s="34" t="s">
        <v>23</v>
      </c>
      <c r="B21" s="35">
        <v>539.65154683712501</v>
      </c>
      <c r="C21" s="36">
        <v>2.2890298303380563</v>
      </c>
      <c r="D21" s="35">
        <v>73.002552604609406</v>
      </c>
      <c r="E21" s="37" t="s">
        <v>8</v>
      </c>
      <c r="F21" s="35">
        <v>-37.68</v>
      </c>
      <c r="G21" s="36">
        <v>3.37</v>
      </c>
      <c r="H21" s="37">
        <v>-11.18</v>
      </c>
      <c r="I21" s="38" t="s">
        <v>71</v>
      </c>
      <c r="J21" s="20"/>
      <c r="K21" s="17"/>
      <c r="L21" s="19"/>
      <c r="M21" s="14"/>
      <c r="N21" s="17"/>
      <c r="O21" s="14"/>
      <c r="P21" s="19"/>
      <c r="Q21" s="14"/>
      <c r="R21" s="17"/>
    </row>
    <row r="22" spans="1:18" x14ac:dyDescent="0.3">
      <c r="A22" s="18"/>
      <c r="B22" s="17"/>
      <c r="C22" s="19"/>
      <c r="D22" s="14"/>
      <c r="E22" s="17"/>
      <c r="F22" s="14"/>
      <c r="G22" s="19"/>
      <c r="H22" s="17"/>
      <c r="I22" s="39"/>
      <c r="J22" s="45" t="s">
        <v>24</v>
      </c>
      <c r="K22" s="35">
        <v>539.42171256139886</v>
      </c>
      <c r="L22" s="36">
        <v>3.4263159684522613</v>
      </c>
      <c r="M22" s="35">
        <v>81.327608818857783</v>
      </c>
      <c r="N22" s="37" t="s">
        <v>8</v>
      </c>
      <c r="O22" s="41">
        <v>-37.909999999999997</v>
      </c>
      <c r="P22" s="42">
        <v>4.2300000000000004</v>
      </c>
      <c r="Q22" s="46">
        <v>-8.9700000000000006</v>
      </c>
      <c r="R22" s="37" t="s">
        <v>71</v>
      </c>
    </row>
    <row r="23" spans="1:18" x14ac:dyDescent="0.3">
      <c r="A23" s="34" t="s">
        <v>25</v>
      </c>
      <c r="B23" s="35">
        <v>539.00199498691234</v>
      </c>
      <c r="C23" s="36">
        <v>2.2317724507988528</v>
      </c>
      <c r="D23" s="35">
        <v>73.122121653502859</v>
      </c>
      <c r="E23" s="37" t="s">
        <v>8</v>
      </c>
      <c r="F23" s="35">
        <v>-38.33</v>
      </c>
      <c r="G23" s="36">
        <v>3.33</v>
      </c>
      <c r="H23" s="37">
        <v>-11.51</v>
      </c>
      <c r="I23" s="38" t="s">
        <v>71</v>
      </c>
      <c r="J23" s="20"/>
      <c r="K23" s="17"/>
      <c r="L23" s="17"/>
      <c r="M23" s="17"/>
      <c r="N23" s="20"/>
      <c r="O23" s="14"/>
      <c r="P23" s="19"/>
      <c r="Q23" s="14"/>
      <c r="R23" s="17"/>
    </row>
    <row r="24" spans="1:18" x14ac:dyDescent="0.3">
      <c r="A24" s="34" t="s">
        <v>26</v>
      </c>
      <c r="B24" s="35">
        <v>538.7904407014114</v>
      </c>
      <c r="C24" s="36">
        <v>1.9893614851815431</v>
      </c>
      <c r="D24" s="35">
        <v>73.861467827854653</v>
      </c>
      <c r="E24" s="37" t="s">
        <v>8</v>
      </c>
      <c r="F24" s="35">
        <v>-38.54</v>
      </c>
      <c r="G24" s="36">
        <v>3.17</v>
      </c>
      <c r="H24" s="37">
        <v>-12.14</v>
      </c>
      <c r="I24" s="38" t="s">
        <v>71</v>
      </c>
      <c r="J24" s="20"/>
      <c r="K24" s="17"/>
      <c r="L24" s="17"/>
      <c r="M24" s="17"/>
      <c r="N24" s="20"/>
      <c r="O24" s="14"/>
      <c r="P24" s="19"/>
      <c r="Q24" s="14"/>
      <c r="R24" s="17"/>
    </row>
    <row r="25" spans="1:18" x14ac:dyDescent="0.3">
      <c r="A25" s="34" t="s">
        <v>27</v>
      </c>
      <c r="B25" s="35">
        <v>537.17753406890256</v>
      </c>
      <c r="C25" s="36">
        <v>2.1953796238561849</v>
      </c>
      <c r="D25" s="35">
        <v>66.438131536098226</v>
      </c>
      <c r="E25" s="37" t="s">
        <v>8</v>
      </c>
      <c r="F25" s="35">
        <v>-40.15</v>
      </c>
      <c r="G25" s="36">
        <v>3.31</v>
      </c>
      <c r="H25" s="37">
        <v>-12.14</v>
      </c>
      <c r="I25" s="38" t="s">
        <v>71</v>
      </c>
      <c r="J25" s="20"/>
      <c r="K25" s="17"/>
      <c r="L25" s="17"/>
      <c r="M25" s="17"/>
      <c r="N25" s="20"/>
      <c r="O25" s="14"/>
      <c r="P25" s="19"/>
      <c r="Q25" s="14"/>
      <c r="R25" s="17"/>
    </row>
    <row r="26" spans="1:18" x14ac:dyDescent="0.3">
      <c r="A26" s="47" t="s">
        <v>28</v>
      </c>
      <c r="B26" s="35">
        <v>535.56499372147016</v>
      </c>
      <c r="C26" s="36">
        <v>1.2844447588415719</v>
      </c>
      <c r="D26" s="35">
        <v>70.877787834572274</v>
      </c>
      <c r="E26" s="37" t="s">
        <v>8</v>
      </c>
      <c r="F26" s="35">
        <v>-41.76</v>
      </c>
      <c r="G26" s="36">
        <v>2.79</v>
      </c>
      <c r="H26" s="37">
        <v>-14.99</v>
      </c>
      <c r="I26" s="38" t="s">
        <v>71</v>
      </c>
      <c r="J26" s="20"/>
      <c r="K26" s="17"/>
      <c r="L26" s="17"/>
      <c r="M26" s="17"/>
      <c r="N26" s="20"/>
      <c r="O26" s="14"/>
      <c r="P26" s="19"/>
      <c r="Q26" s="14"/>
      <c r="R26" s="17"/>
    </row>
    <row r="27" spans="1:18" x14ac:dyDescent="0.3">
      <c r="A27" s="47" t="s">
        <v>29</v>
      </c>
      <c r="B27" s="35">
        <v>529.762984528468</v>
      </c>
      <c r="C27" s="36">
        <v>2.1714762766543196</v>
      </c>
      <c r="D27" s="35">
        <v>68.637872599927675</v>
      </c>
      <c r="E27" s="37" t="s">
        <v>8</v>
      </c>
      <c r="F27" s="35">
        <v>-47.56</v>
      </c>
      <c r="G27" s="36">
        <v>3.29</v>
      </c>
      <c r="H27" s="37">
        <v>-14.45</v>
      </c>
      <c r="I27" s="38" t="s">
        <v>71</v>
      </c>
      <c r="J27" s="20"/>
      <c r="K27" s="17"/>
      <c r="L27" s="17"/>
      <c r="M27" s="17"/>
      <c r="N27" s="20"/>
      <c r="O27" s="14"/>
      <c r="P27" s="19"/>
      <c r="Q27" s="14"/>
      <c r="R27" s="17"/>
    </row>
    <row r="28" spans="1:18" x14ac:dyDescent="0.3">
      <c r="A28" s="34" t="s">
        <v>30</v>
      </c>
      <c r="B28" s="35">
        <v>529.07187730038027</v>
      </c>
      <c r="C28" s="36">
        <v>2.7306366525482941</v>
      </c>
      <c r="D28" s="35">
        <v>76.703372920755868</v>
      </c>
      <c r="E28" s="37" t="s">
        <v>8</v>
      </c>
      <c r="F28" s="35">
        <v>-48.256001803725098</v>
      </c>
      <c r="G28" s="36">
        <v>3.6838614573709818</v>
      </c>
      <c r="H28" s="44">
        <v>-13.099298755432402</v>
      </c>
      <c r="I28" s="38" t="s">
        <v>71</v>
      </c>
      <c r="J28" s="20"/>
      <c r="K28" s="17"/>
      <c r="L28" s="17"/>
      <c r="M28" s="17"/>
      <c r="N28" s="20"/>
      <c r="O28" s="14"/>
      <c r="P28" s="19"/>
      <c r="Q28" s="14"/>
      <c r="R28" s="17"/>
    </row>
    <row r="29" spans="1:18" x14ac:dyDescent="0.3">
      <c r="A29" s="18"/>
      <c r="B29" s="17"/>
      <c r="C29" s="19"/>
      <c r="D29" s="14"/>
      <c r="E29" s="20"/>
      <c r="F29" s="21"/>
      <c r="G29" s="22"/>
      <c r="H29" s="20"/>
      <c r="I29" s="23"/>
      <c r="J29" s="47" t="s">
        <v>31</v>
      </c>
      <c r="K29" s="35">
        <v>527.6827308073847</v>
      </c>
      <c r="L29" s="36">
        <v>2.6073616228134897</v>
      </c>
      <c r="M29" s="35">
        <v>74.649286115594435</v>
      </c>
      <c r="N29" s="37" t="s">
        <v>8</v>
      </c>
      <c r="O29" s="41">
        <v>-49.65</v>
      </c>
      <c r="P29" s="42">
        <v>3.59</v>
      </c>
      <c r="Q29" s="46">
        <v>-13.82</v>
      </c>
      <c r="R29" s="37" t="s">
        <v>71</v>
      </c>
    </row>
    <row r="30" spans="1:18" x14ac:dyDescent="0.3">
      <c r="A30" s="47" t="s">
        <v>32</v>
      </c>
      <c r="B30" s="35">
        <v>527.23751713152137</v>
      </c>
      <c r="C30" s="36">
        <v>2.5163905159944564</v>
      </c>
      <c r="D30" s="35">
        <v>66.804758979360827</v>
      </c>
      <c r="E30" s="37" t="s">
        <v>8</v>
      </c>
      <c r="F30" s="35">
        <v>-50.09</v>
      </c>
      <c r="G30" s="36">
        <v>3.53</v>
      </c>
      <c r="H30" s="37">
        <v>-14.2</v>
      </c>
      <c r="I30" s="38" t="s">
        <v>71</v>
      </c>
      <c r="J30" s="20"/>
      <c r="K30" s="17"/>
      <c r="L30" s="17"/>
      <c r="M30" s="17"/>
      <c r="N30" s="20"/>
      <c r="O30" s="14"/>
      <c r="P30" s="19"/>
      <c r="Q30" s="14"/>
      <c r="R30" s="17"/>
    </row>
    <row r="31" spans="1:18" x14ac:dyDescent="0.3">
      <c r="A31" s="34" t="s">
        <v>33</v>
      </c>
      <c r="B31" s="35">
        <v>523.97442927589304</v>
      </c>
      <c r="C31" s="36">
        <v>2.1252688829463571</v>
      </c>
      <c r="D31" s="35">
        <v>76.590201348612382</v>
      </c>
      <c r="E31" s="37" t="s">
        <v>8</v>
      </c>
      <c r="F31" s="35">
        <v>-53.35</v>
      </c>
      <c r="G31" s="36">
        <v>3.26</v>
      </c>
      <c r="H31" s="37">
        <v>-16.36</v>
      </c>
      <c r="I31" s="38" t="s">
        <v>71</v>
      </c>
      <c r="J31" s="20"/>
      <c r="K31" s="17"/>
      <c r="L31" s="17"/>
      <c r="M31" s="17"/>
      <c r="N31" s="20"/>
      <c r="O31" s="14"/>
      <c r="P31" s="19"/>
      <c r="Q31" s="14"/>
      <c r="R31" s="17"/>
    </row>
    <row r="32" spans="1:18" x14ac:dyDescent="0.3">
      <c r="A32" s="34" t="s">
        <v>34</v>
      </c>
      <c r="B32" s="35">
        <v>521.46745722299886</v>
      </c>
      <c r="C32" s="36">
        <v>2.3061561915319686</v>
      </c>
      <c r="D32" s="35">
        <v>89.320126420757475</v>
      </c>
      <c r="E32" s="37" t="s">
        <v>8</v>
      </c>
      <c r="F32" s="35">
        <v>-55.86</v>
      </c>
      <c r="G32" s="36">
        <v>3.38</v>
      </c>
      <c r="H32" s="37">
        <v>-16.52</v>
      </c>
      <c r="I32" s="38" t="s">
        <v>71</v>
      </c>
      <c r="J32" s="20"/>
      <c r="K32" s="17"/>
      <c r="L32" s="17"/>
      <c r="M32" s="17"/>
      <c r="N32" s="20"/>
      <c r="O32" s="14"/>
      <c r="P32" s="19"/>
      <c r="Q32" s="14"/>
      <c r="R32" s="17"/>
    </row>
    <row r="33" spans="1:18" x14ac:dyDescent="0.3">
      <c r="A33" s="34" t="s">
        <v>35</v>
      </c>
      <c r="B33" s="35">
        <v>521.2142764066773</v>
      </c>
      <c r="C33" s="36">
        <v>2.1988742995247259</v>
      </c>
      <c r="D33" s="35">
        <v>68.944118345707949</v>
      </c>
      <c r="E33" s="37" t="s">
        <v>8</v>
      </c>
      <c r="F33" s="35">
        <v>-56.113602697427879</v>
      </c>
      <c r="G33" s="36">
        <v>3.3090039126561419</v>
      </c>
      <c r="H33" s="44">
        <v>-16.957853232752878</v>
      </c>
      <c r="I33" s="38" t="s">
        <v>71</v>
      </c>
      <c r="J33" s="20"/>
      <c r="K33" s="17"/>
      <c r="L33" s="17"/>
      <c r="M33" s="17"/>
      <c r="N33" s="20"/>
      <c r="O33" s="14"/>
      <c r="P33" s="19"/>
      <c r="Q33" s="14"/>
      <c r="R33" s="17"/>
    </row>
    <row r="34" spans="1:18" x14ac:dyDescent="0.3">
      <c r="A34" s="34" t="s">
        <v>36</v>
      </c>
      <c r="B34" s="35">
        <v>519.76344386996027</v>
      </c>
      <c r="C34" s="36">
        <v>2.2639088907832337</v>
      </c>
      <c r="D34" s="35">
        <v>71.914462196752268</v>
      </c>
      <c r="E34" s="37" t="s">
        <v>8</v>
      </c>
      <c r="F34" s="35">
        <v>-57.56</v>
      </c>
      <c r="G34" s="36">
        <v>3.35</v>
      </c>
      <c r="H34" s="37">
        <v>-17.170000000000002</v>
      </c>
      <c r="I34" s="38" t="s">
        <v>71</v>
      </c>
      <c r="J34" s="20"/>
      <c r="K34" s="17"/>
      <c r="L34" s="17"/>
      <c r="M34" s="17"/>
      <c r="N34" s="20"/>
      <c r="O34" s="14"/>
      <c r="P34" s="19"/>
      <c r="Q34" s="14"/>
      <c r="R34" s="17"/>
    </row>
    <row r="35" spans="1:18" x14ac:dyDescent="0.3">
      <c r="A35" s="34" t="s">
        <v>37</v>
      </c>
      <c r="B35" s="35">
        <v>519.65752200476277</v>
      </c>
      <c r="C35" s="36">
        <v>1.8577310748233522</v>
      </c>
      <c r="D35" s="35">
        <v>70.092364534556808</v>
      </c>
      <c r="E35" s="37" t="s">
        <v>8</v>
      </c>
      <c r="F35" s="35">
        <v>-57.670357099342482</v>
      </c>
      <c r="G35" s="36">
        <v>3.0928342107567985</v>
      </c>
      <c r="H35" s="44">
        <v>-18.646443090536973</v>
      </c>
      <c r="I35" s="38" t="s">
        <v>71</v>
      </c>
      <c r="J35" s="20"/>
      <c r="K35" s="17"/>
      <c r="L35" s="17"/>
      <c r="M35" s="17"/>
      <c r="N35" s="20"/>
      <c r="O35" s="14"/>
      <c r="P35" s="19"/>
      <c r="Q35" s="14"/>
      <c r="R35" s="17"/>
    </row>
    <row r="36" spans="1:18" x14ac:dyDescent="0.3">
      <c r="A36" s="34" t="s">
        <v>38</v>
      </c>
      <c r="B36" s="35">
        <v>514.64117071210126</v>
      </c>
      <c r="C36" s="36">
        <v>2.7278057169753818</v>
      </c>
      <c r="D36" s="35">
        <v>84.064133124065236</v>
      </c>
      <c r="E36" s="37" t="s">
        <v>8</v>
      </c>
      <c r="F36" s="35">
        <v>-62.69</v>
      </c>
      <c r="G36" s="36">
        <v>3.68</v>
      </c>
      <c r="H36" s="37">
        <v>-17.03</v>
      </c>
      <c r="I36" s="38" t="s">
        <v>71</v>
      </c>
      <c r="J36" s="20"/>
      <c r="K36" s="17"/>
      <c r="L36" s="17"/>
      <c r="M36" s="17"/>
      <c r="N36" s="20"/>
      <c r="O36" s="14"/>
      <c r="P36" s="19"/>
      <c r="Q36" s="14"/>
      <c r="R36" s="17"/>
    </row>
    <row r="37" spans="1:18" x14ac:dyDescent="0.3">
      <c r="A37" s="47" t="s">
        <v>39</v>
      </c>
      <c r="B37" s="35">
        <v>513.73714283376864</v>
      </c>
      <c r="C37" s="36">
        <v>2.5442029686296768</v>
      </c>
      <c r="D37" s="35">
        <v>71.007840408357168</v>
      </c>
      <c r="E37" s="37" t="s">
        <v>8</v>
      </c>
      <c r="F37" s="35">
        <v>-63.59</v>
      </c>
      <c r="G37" s="36">
        <v>3.55</v>
      </c>
      <c r="H37" s="37">
        <v>-17.920000000000002</v>
      </c>
      <c r="I37" s="38" t="s">
        <v>71</v>
      </c>
      <c r="J37" s="20"/>
      <c r="K37" s="17"/>
      <c r="L37" s="17"/>
      <c r="M37" s="17"/>
      <c r="N37" s="20"/>
      <c r="O37" s="14"/>
      <c r="P37" s="19"/>
      <c r="Q37" s="14"/>
      <c r="R37" s="17"/>
    </row>
    <row r="38" spans="1:18" x14ac:dyDescent="0.3">
      <c r="A38" s="47" t="s">
        <v>40</v>
      </c>
      <c r="B38" s="35">
        <v>513.57872163366471</v>
      </c>
      <c r="C38" s="36">
        <v>2.7771903492435275</v>
      </c>
      <c r="D38" s="35">
        <v>73.519011183384578</v>
      </c>
      <c r="E38" s="37" t="s">
        <v>8</v>
      </c>
      <c r="F38" s="35">
        <v>-63.749157470440629</v>
      </c>
      <c r="G38" s="36">
        <v>3.718500362349678</v>
      </c>
      <c r="H38" s="44">
        <v>-17.143781432942571</v>
      </c>
      <c r="I38" s="38" t="s">
        <v>71</v>
      </c>
      <c r="J38" s="20"/>
      <c r="K38" s="17"/>
      <c r="L38" s="17"/>
      <c r="M38" s="17"/>
      <c r="N38" s="20"/>
      <c r="O38" s="14"/>
      <c r="P38" s="19"/>
      <c r="Q38" s="14"/>
      <c r="R38" s="17"/>
    </row>
    <row r="39" spans="1:18" x14ac:dyDescent="0.3">
      <c r="A39" s="47" t="s">
        <v>41</v>
      </c>
      <c r="B39" s="35">
        <v>512.74262601807663</v>
      </c>
      <c r="C39" s="36">
        <v>3.0971342436711269</v>
      </c>
      <c r="D39" s="35">
        <v>78.381517907850792</v>
      </c>
      <c r="E39" s="37" t="s">
        <v>8</v>
      </c>
      <c r="F39" s="35">
        <v>-64.59</v>
      </c>
      <c r="G39" s="36">
        <v>3.96</v>
      </c>
      <c r="H39" s="37">
        <v>-16.3</v>
      </c>
      <c r="I39" s="38" t="s">
        <v>71</v>
      </c>
      <c r="J39" s="20"/>
      <c r="K39" s="17"/>
      <c r="L39" s="17"/>
      <c r="M39" s="17"/>
      <c r="N39" s="20"/>
      <c r="O39" s="14"/>
      <c r="P39" s="19"/>
      <c r="Q39" s="14"/>
      <c r="R39" s="17"/>
    </row>
    <row r="40" spans="1:18" x14ac:dyDescent="0.3">
      <c r="A40" s="47" t="s">
        <v>42</v>
      </c>
      <c r="B40" s="35">
        <v>510.86698005988347</v>
      </c>
      <c r="C40" s="36">
        <v>2.8702549276137401</v>
      </c>
      <c r="D40" s="35">
        <v>78.163768356240112</v>
      </c>
      <c r="E40" s="37" t="s">
        <v>8</v>
      </c>
      <c r="F40" s="35">
        <v>-66.459999999999994</v>
      </c>
      <c r="G40" s="36">
        <v>3.79</v>
      </c>
      <c r="H40" s="37">
        <v>-17.54</v>
      </c>
      <c r="I40" s="38" t="s">
        <v>71</v>
      </c>
      <c r="J40" s="20"/>
      <c r="K40" s="17"/>
      <c r="L40" s="17"/>
      <c r="M40" s="17"/>
      <c r="N40" s="20"/>
      <c r="O40" s="14"/>
      <c r="P40" s="19"/>
      <c r="Q40" s="14"/>
      <c r="R40" s="17"/>
    </row>
    <row r="41" spans="1:18" x14ac:dyDescent="0.3">
      <c r="A41" s="34" t="s">
        <v>43</v>
      </c>
      <c r="B41" s="35">
        <v>510.72270585845456</v>
      </c>
      <c r="C41" s="36">
        <v>2.3041529889272043</v>
      </c>
      <c r="D41" s="35">
        <v>66.5684317286468</v>
      </c>
      <c r="E41" s="37" t="s">
        <v>8</v>
      </c>
      <c r="F41" s="35">
        <v>-66.605173245650818</v>
      </c>
      <c r="G41" s="36">
        <v>3.3798786524438227</v>
      </c>
      <c r="H41" s="44">
        <v>-19.706380049322753</v>
      </c>
      <c r="I41" s="38" t="s">
        <v>71</v>
      </c>
      <c r="J41" s="20"/>
      <c r="K41" s="17"/>
      <c r="L41" s="17"/>
      <c r="M41" s="17"/>
      <c r="N41" s="20"/>
      <c r="O41" s="14"/>
      <c r="P41" s="19"/>
      <c r="Q41" s="14"/>
      <c r="R41" s="17"/>
    </row>
    <row r="42" spans="1:18" x14ac:dyDescent="0.3">
      <c r="A42" s="45" t="s">
        <v>134</v>
      </c>
      <c r="B42" s="35">
        <v>510.05365186432726</v>
      </c>
      <c r="C42" s="36">
        <v>2.2176121519535816</v>
      </c>
      <c r="D42" s="35">
        <v>88.32422449281718</v>
      </c>
      <c r="E42" s="37" t="s">
        <v>8</v>
      </c>
      <c r="F42" s="35">
        <v>-67.27</v>
      </c>
      <c r="G42" s="36">
        <v>3.32</v>
      </c>
      <c r="H42" s="37">
        <v>-20.25</v>
      </c>
      <c r="I42" s="38" t="s">
        <v>71</v>
      </c>
      <c r="J42" s="20"/>
      <c r="K42" s="17"/>
      <c r="L42" s="17"/>
      <c r="M42" s="17"/>
      <c r="N42" s="20"/>
      <c r="O42" s="14"/>
      <c r="P42" s="19"/>
      <c r="Q42" s="14"/>
      <c r="R42" s="17"/>
    </row>
    <row r="43" spans="1:18" x14ac:dyDescent="0.3">
      <c r="A43" s="20"/>
      <c r="B43" s="17"/>
      <c r="C43" s="17"/>
      <c r="D43" s="17"/>
      <c r="E43" s="20"/>
      <c r="F43" s="20"/>
      <c r="G43" s="22"/>
      <c r="H43" s="20"/>
      <c r="I43" s="23"/>
      <c r="J43" s="45" t="s">
        <v>44</v>
      </c>
      <c r="K43" s="35">
        <v>503.58850550209684</v>
      </c>
      <c r="L43" s="36">
        <v>2.7315539577279715</v>
      </c>
      <c r="M43" s="35">
        <v>75.347312656069974</v>
      </c>
      <c r="N43" s="40"/>
      <c r="O43" s="41">
        <v>-73.739999999999995</v>
      </c>
      <c r="P43" s="42">
        <v>3.68</v>
      </c>
      <c r="Q43" s="48">
        <v>-20.010000000000002</v>
      </c>
      <c r="R43" s="37" t="s">
        <v>71</v>
      </c>
    </row>
    <row r="44" spans="1:18" x14ac:dyDescent="0.3">
      <c r="A44" s="313" t="s">
        <v>45</v>
      </c>
      <c r="B44" s="313"/>
      <c r="C44" s="313"/>
      <c r="D44" s="313"/>
      <c r="E44" s="313"/>
      <c r="F44" s="313"/>
      <c r="G44" s="313"/>
      <c r="H44" s="313"/>
      <c r="I44" s="313"/>
      <c r="J44" s="313"/>
      <c r="K44" s="313"/>
      <c r="L44" s="313"/>
      <c r="M44" s="313"/>
      <c r="N44" s="313"/>
      <c r="O44" s="313"/>
      <c r="P44" s="313"/>
      <c r="Q44" s="313"/>
      <c r="R44" s="313"/>
    </row>
    <row r="45" spans="1:18" x14ac:dyDescent="0.3">
      <c r="A45" s="47" t="s">
        <v>46</v>
      </c>
      <c r="B45" s="35">
        <v>496.44696310727005</v>
      </c>
      <c r="C45" s="36">
        <v>3.3898550000251233</v>
      </c>
      <c r="D45" s="35">
        <v>87.502573301345279</v>
      </c>
      <c r="E45" s="37"/>
      <c r="F45" s="35">
        <v>-80.880915996835284</v>
      </c>
      <c r="G45" s="36">
        <v>4.1958998593935277</v>
      </c>
      <c r="H45" s="44">
        <v>-19.276178819130767</v>
      </c>
      <c r="I45" s="38" t="s">
        <v>71</v>
      </c>
      <c r="J45" s="49"/>
      <c r="K45" s="14"/>
      <c r="L45" s="19"/>
      <c r="M45" s="14"/>
      <c r="N45" s="17"/>
      <c r="O45" s="14"/>
      <c r="P45" s="19"/>
      <c r="Q45" s="14"/>
      <c r="R45" s="17"/>
    </row>
    <row r="46" spans="1:18" x14ac:dyDescent="0.3">
      <c r="A46" s="47" t="s">
        <v>47</v>
      </c>
      <c r="B46" s="35">
        <v>494.26584657586193</v>
      </c>
      <c r="C46" s="36">
        <v>2.6575980335135845</v>
      </c>
      <c r="D46" s="35">
        <v>72.605503630901552</v>
      </c>
      <c r="E46" s="37" t="s">
        <v>48</v>
      </c>
      <c r="F46" s="35">
        <v>-83.062032528243435</v>
      </c>
      <c r="G46" s="36">
        <v>3.6300531699409819</v>
      </c>
      <c r="H46" s="44">
        <v>-22.881767467222492</v>
      </c>
      <c r="I46" s="38" t="s">
        <v>71</v>
      </c>
      <c r="J46" s="49"/>
      <c r="K46" s="14"/>
      <c r="L46" s="19"/>
      <c r="M46" s="14"/>
      <c r="N46" s="17"/>
      <c r="O46" s="14"/>
      <c r="P46" s="19"/>
      <c r="Q46" s="14"/>
      <c r="R46" s="17"/>
    </row>
    <row r="47" spans="1:18" x14ac:dyDescent="0.3">
      <c r="A47" s="18"/>
      <c r="B47" s="14"/>
      <c r="C47" s="19"/>
      <c r="D47" s="50"/>
      <c r="E47" s="17"/>
      <c r="F47" s="14"/>
      <c r="G47" s="19"/>
      <c r="H47" s="17"/>
      <c r="I47" s="17"/>
      <c r="J47" s="51" t="s">
        <v>49</v>
      </c>
      <c r="K47" s="35">
        <v>494.02606019962002</v>
      </c>
      <c r="L47" s="36">
        <v>2.6006428988033803</v>
      </c>
      <c r="M47" s="35">
        <v>81.812772463717479</v>
      </c>
      <c r="N47" s="37" t="s">
        <v>48</v>
      </c>
      <c r="O47" s="41">
        <v>-83.3</v>
      </c>
      <c r="P47" s="42">
        <v>3.59</v>
      </c>
      <c r="Q47" s="46">
        <v>-23.21</v>
      </c>
      <c r="R47" s="37" t="s">
        <v>71</v>
      </c>
    </row>
    <row r="48" spans="1:18" x14ac:dyDescent="0.3">
      <c r="A48" s="47" t="s">
        <v>50</v>
      </c>
      <c r="B48" s="35">
        <v>487.16164123648957</v>
      </c>
      <c r="C48" s="36">
        <v>1.6458725716390938</v>
      </c>
      <c r="D48" s="35">
        <v>77.367261143007767</v>
      </c>
      <c r="E48" s="37" t="s">
        <v>48</v>
      </c>
      <c r="F48" s="35">
        <v>-90.17</v>
      </c>
      <c r="G48" s="36">
        <v>2.97</v>
      </c>
      <c r="H48" s="37">
        <v>-30.35</v>
      </c>
      <c r="I48" s="38" t="s">
        <v>71</v>
      </c>
      <c r="J48" s="49"/>
      <c r="K48" s="14"/>
      <c r="L48" s="19"/>
      <c r="M48" s="14"/>
      <c r="N48" s="17"/>
      <c r="O48" s="14"/>
      <c r="P48" s="19"/>
      <c r="Q48" s="14"/>
      <c r="R48" s="17"/>
    </row>
    <row r="49" spans="1:18" x14ac:dyDescent="0.3">
      <c r="A49" s="49"/>
      <c r="B49" s="14"/>
      <c r="C49" s="19"/>
      <c r="D49" s="14"/>
      <c r="E49" s="17"/>
      <c r="F49" s="14"/>
      <c r="G49" s="19"/>
      <c r="H49" s="17"/>
      <c r="I49" s="17"/>
      <c r="J49" s="52" t="s">
        <v>51</v>
      </c>
      <c r="K49" s="35">
        <v>484.72565472407751</v>
      </c>
      <c r="L49" s="36">
        <v>3.7479814998117287</v>
      </c>
      <c r="M49" s="35">
        <v>97.628139421021899</v>
      </c>
      <c r="N49" s="37" t="s">
        <v>48</v>
      </c>
      <c r="O49" s="41">
        <v>-92.6</v>
      </c>
      <c r="P49" s="42">
        <v>4.49</v>
      </c>
      <c r="Q49" s="46">
        <v>-20.62</v>
      </c>
      <c r="R49" s="37" t="s">
        <v>71</v>
      </c>
    </row>
    <row r="50" spans="1:18" x14ac:dyDescent="0.3">
      <c r="A50" s="18"/>
      <c r="B50" s="14"/>
      <c r="C50" s="19"/>
      <c r="D50" s="50"/>
      <c r="E50" s="17"/>
      <c r="F50" s="14"/>
      <c r="G50" s="19"/>
      <c r="H50" s="17"/>
      <c r="I50" s="17"/>
      <c r="J50" s="53" t="s">
        <v>52</v>
      </c>
      <c r="K50" s="35">
        <v>483.08497444783643</v>
      </c>
      <c r="L50" s="36">
        <v>1.8279514390368554</v>
      </c>
      <c r="M50" s="35">
        <v>126.66752114348837</v>
      </c>
      <c r="N50" s="37" t="s">
        <v>48</v>
      </c>
      <c r="O50" s="41">
        <v>-94.242904656268962</v>
      </c>
      <c r="P50" s="42">
        <v>3.0750390521650632</v>
      </c>
      <c r="Q50" s="43">
        <v>-30.647709852632516</v>
      </c>
      <c r="R50" s="37" t="s">
        <v>71</v>
      </c>
    </row>
    <row r="51" spans="1:18" x14ac:dyDescent="0.3">
      <c r="A51" s="18"/>
      <c r="B51" s="14"/>
      <c r="C51" s="19"/>
      <c r="D51" s="50"/>
      <c r="E51" s="17"/>
      <c r="F51" s="14"/>
      <c r="G51" s="19"/>
      <c r="H51" s="17"/>
      <c r="I51" s="17"/>
      <c r="J51" s="51" t="s">
        <v>53</v>
      </c>
      <c r="K51" s="35">
        <v>458.3948206798209</v>
      </c>
      <c r="L51" s="36">
        <v>2.8700484691840558</v>
      </c>
      <c r="M51" s="35">
        <v>109.23752143904217</v>
      </c>
      <c r="N51" s="37" t="s">
        <v>48</v>
      </c>
      <c r="O51" s="41">
        <v>-118.93</v>
      </c>
      <c r="P51" s="42">
        <v>3.79</v>
      </c>
      <c r="Q51" s="46">
        <v>-31.39</v>
      </c>
      <c r="R51" s="37" t="s">
        <v>71</v>
      </c>
    </row>
    <row r="52" spans="1:18" x14ac:dyDescent="0.3">
      <c r="A52" s="18"/>
      <c r="B52" s="14"/>
      <c r="C52" s="19"/>
      <c r="D52" s="50"/>
      <c r="E52" s="17"/>
      <c r="F52" s="14"/>
      <c r="G52" s="19"/>
      <c r="H52" s="17"/>
      <c r="I52" s="17"/>
      <c r="J52" s="53" t="s">
        <v>54</v>
      </c>
      <c r="K52" s="35">
        <v>448.54935968589689</v>
      </c>
      <c r="L52" s="36">
        <v>3.5965667885077659</v>
      </c>
      <c r="M52" s="35">
        <v>90.183144583107108</v>
      </c>
      <c r="N52" s="37" t="s">
        <v>48</v>
      </c>
      <c r="O52" s="41">
        <v>-128.77851941820836</v>
      </c>
      <c r="P52" s="42">
        <v>4.3646020864519093</v>
      </c>
      <c r="Q52" s="43">
        <v>-29.505214190761553</v>
      </c>
      <c r="R52" s="37" t="s">
        <v>71</v>
      </c>
    </row>
    <row r="53" spans="1:18" x14ac:dyDescent="0.3">
      <c r="A53" s="47" t="s">
        <v>55</v>
      </c>
      <c r="B53" s="35">
        <v>442.14744950278055</v>
      </c>
      <c r="C53" s="36">
        <v>5.3213522306370882</v>
      </c>
      <c r="D53" s="35">
        <v>90.469885464835386</v>
      </c>
      <c r="E53" s="37" t="s">
        <v>48</v>
      </c>
      <c r="F53" s="35">
        <v>-135.18042960132479</v>
      </c>
      <c r="G53" s="36">
        <v>5.8678146077879472</v>
      </c>
      <c r="H53" s="44">
        <v>-23.037610871670875</v>
      </c>
      <c r="I53" s="38" t="s">
        <v>71</v>
      </c>
      <c r="J53" s="49"/>
      <c r="K53" s="14"/>
      <c r="L53" s="19"/>
      <c r="M53" s="14"/>
      <c r="N53" s="17"/>
      <c r="O53" s="14"/>
      <c r="P53" s="19"/>
      <c r="Q53" s="14"/>
      <c r="R53" s="17"/>
    </row>
    <row r="54" spans="1:18" x14ac:dyDescent="0.3">
      <c r="A54" s="47" t="s">
        <v>56</v>
      </c>
      <c r="B54" s="35">
        <v>440.27479663422065</v>
      </c>
      <c r="C54" s="36">
        <v>3.5923691879030035</v>
      </c>
      <c r="D54" s="35">
        <v>89.445062384618794</v>
      </c>
      <c r="E54" s="37" t="s">
        <v>48</v>
      </c>
      <c r="F54" s="35">
        <v>-137.05000000000001</v>
      </c>
      <c r="G54" s="36">
        <v>4.3600000000000003</v>
      </c>
      <c r="H54" s="37">
        <v>-31.43</v>
      </c>
      <c r="I54" s="38" t="s">
        <v>71</v>
      </c>
      <c r="J54" s="49"/>
      <c r="K54" s="14"/>
      <c r="L54" s="19"/>
      <c r="M54" s="14"/>
      <c r="N54" s="17"/>
      <c r="O54" s="14"/>
      <c r="P54" s="19"/>
      <c r="Q54" s="14"/>
      <c r="R54" s="17"/>
    </row>
    <row r="55" spans="1:18" x14ac:dyDescent="0.3">
      <c r="A55" s="47" t="s">
        <v>57</v>
      </c>
      <c r="B55" s="35">
        <v>436.84410597350006</v>
      </c>
      <c r="C55" s="36">
        <v>2.8519769689416292</v>
      </c>
      <c r="D55" s="35">
        <v>81.281227344307283</v>
      </c>
      <c r="E55" s="37" t="s">
        <v>48</v>
      </c>
      <c r="F55" s="35">
        <v>-140.48377313060527</v>
      </c>
      <c r="G55" s="36">
        <v>3.774682945657394</v>
      </c>
      <c r="H55" s="44">
        <v>-37.217370346885865</v>
      </c>
      <c r="I55" s="38" t="s">
        <v>71</v>
      </c>
      <c r="J55" s="49"/>
      <c r="K55" s="14"/>
      <c r="L55" s="19"/>
      <c r="M55" s="14"/>
      <c r="N55" s="17"/>
      <c r="O55" s="14"/>
      <c r="P55" s="19"/>
      <c r="Q55" s="14"/>
      <c r="R55" s="17"/>
    </row>
    <row r="56" spans="1:18" x14ac:dyDescent="0.3">
      <c r="A56" s="47" t="s">
        <v>58</v>
      </c>
      <c r="B56" s="35">
        <v>429.47983246671646</v>
      </c>
      <c r="C56" s="36">
        <v>3.7012011461453822</v>
      </c>
      <c r="D56" s="35">
        <v>109.22427993074359</v>
      </c>
      <c r="E56" s="37" t="s">
        <v>48</v>
      </c>
      <c r="F56" s="35">
        <v>-147.85</v>
      </c>
      <c r="G56" s="36">
        <v>4.45</v>
      </c>
      <c r="H56" s="37">
        <v>-33.22</v>
      </c>
      <c r="I56" s="38" t="s">
        <v>71</v>
      </c>
      <c r="J56" s="49"/>
      <c r="K56" s="14"/>
      <c r="L56" s="19"/>
      <c r="M56" s="14"/>
      <c r="N56" s="17"/>
      <c r="O56" s="14"/>
      <c r="P56" s="19"/>
      <c r="Q56" s="14"/>
      <c r="R56" s="17"/>
    </row>
    <row r="57" spans="1:18" x14ac:dyDescent="0.3">
      <c r="A57" s="47" t="s">
        <v>59</v>
      </c>
      <c r="B57" s="35">
        <v>420.54800280003911</v>
      </c>
      <c r="C57" s="36">
        <v>3.1276924339605827</v>
      </c>
      <c r="D57" s="35">
        <v>83.632023028335396</v>
      </c>
      <c r="E57" s="37" t="s">
        <v>48</v>
      </c>
      <c r="F57" s="35">
        <v>-156.78</v>
      </c>
      <c r="G57" s="36">
        <v>3.99</v>
      </c>
      <c r="H57" s="37">
        <v>-39.32</v>
      </c>
      <c r="I57" s="38" t="s">
        <v>71</v>
      </c>
      <c r="J57" s="49"/>
      <c r="K57" s="14"/>
      <c r="L57" s="19"/>
      <c r="M57" s="14"/>
      <c r="N57" s="17"/>
      <c r="O57" s="14"/>
      <c r="P57" s="19"/>
      <c r="Q57" s="14"/>
      <c r="R57" s="17"/>
    </row>
    <row r="58" spans="1:18" x14ac:dyDescent="0.3">
      <c r="A58" s="47" t="s">
        <v>60</v>
      </c>
      <c r="B58" s="35">
        <v>418.87651524570208</v>
      </c>
      <c r="C58" s="36">
        <v>5.3307754590740677</v>
      </c>
      <c r="D58" s="35">
        <v>122.58254659850095</v>
      </c>
      <c r="E58" s="37" t="s">
        <v>48</v>
      </c>
      <c r="F58" s="35">
        <v>-158.44999999999999</v>
      </c>
      <c r="G58" s="36">
        <v>5.88</v>
      </c>
      <c r="H58" s="37">
        <v>-26.96</v>
      </c>
      <c r="I58" s="38" t="s">
        <v>71</v>
      </c>
      <c r="J58" s="49"/>
      <c r="K58" s="14"/>
      <c r="L58" s="19"/>
      <c r="M58" s="14"/>
      <c r="N58" s="17"/>
      <c r="O58" s="14"/>
      <c r="P58" s="19"/>
      <c r="Q58" s="14"/>
      <c r="R58" s="17"/>
    </row>
    <row r="59" spans="1:18" x14ac:dyDescent="0.3">
      <c r="A59" s="47" t="s">
        <v>61</v>
      </c>
      <c r="B59" s="35">
        <v>412.77457427639899</v>
      </c>
      <c r="C59" s="36">
        <v>4.8785645927363683</v>
      </c>
      <c r="D59" s="35">
        <v>99.777762833582983</v>
      </c>
      <c r="E59" s="37" t="s">
        <v>48</v>
      </c>
      <c r="F59" s="35">
        <v>-164.55</v>
      </c>
      <c r="G59" s="36">
        <v>5.47</v>
      </c>
      <c r="H59" s="37">
        <v>-30.09</v>
      </c>
      <c r="I59" s="38" t="s">
        <v>71</v>
      </c>
      <c r="J59" s="49"/>
      <c r="K59" s="14"/>
      <c r="L59" s="19"/>
      <c r="M59" s="14"/>
      <c r="N59" s="17"/>
      <c r="O59" s="14"/>
      <c r="P59" s="19"/>
      <c r="Q59" s="14"/>
      <c r="R59" s="17"/>
    </row>
    <row r="60" spans="1:18" x14ac:dyDescent="0.3">
      <c r="A60" s="47" t="s">
        <v>62</v>
      </c>
      <c r="B60" s="35">
        <v>380.52714227473388</v>
      </c>
      <c r="C60" s="36">
        <v>5.4010305367693485</v>
      </c>
      <c r="D60" s="35">
        <v>114.27885156176373</v>
      </c>
      <c r="E60" s="37" t="s">
        <v>48</v>
      </c>
      <c r="F60" s="35">
        <v>-196.8</v>
      </c>
      <c r="G60" s="36">
        <v>5.94</v>
      </c>
      <c r="H60" s="37">
        <v>-33.130000000000003</v>
      </c>
      <c r="I60" s="38" t="s">
        <v>71</v>
      </c>
      <c r="J60" s="49"/>
      <c r="K60" s="14"/>
      <c r="L60" s="19"/>
      <c r="M60" s="14"/>
      <c r="N60" s="17"/>
      <c r="O60" s="14"/>
      <c r="P60" s="19"/>
      <c r="Q60" s="14"/>
      <c r="R60" s="17"/>
    </row>
    <row r="61" spans="1:18" x14ac:dyDescent="0.3">
      <c r="A61" s="47" t="s">
        <v>63</v>
      </c>
      <c r="B61" s="35">
        <v>378.232642919532</v>
      </c>
      <c r="C61" s="36">
        <v>5.408375905845066</v>
      </c>
      <c r="D61" s="35">
        <v>109.93149851482681</v>
      </c>
      <c r="E61" s="37" t="s">
        <v>48</v>
      </c>
      <c r="F61" s="35">
        <v>-199.09523618457334</v>
      </c>
      <c r="G61" s="36">
        <v>5.9468469500894958</v>
      </c>
      <c r="H61" s="44">
        <v>-33.479125636750595</v>
      </c>
      <c r="I61" s="38" t="s">
        <v>71</v>
      </c>
      <c r="J61" s="49"/>
      <c r="K61" s="14"/>
      <c r="L61" s="19"/>
      <c r="M61" s="14"/>
      <c r="N61" s="17"/>
      <c r="O61" s="14"/>
      <c r="P61" s="19"/>
      <c r="Q61" s="14"/>
      <c r="R61" s="17"/>
    </row>
    <row r="62" spans="1:18" x14ac:dyDescent="0.3">
      <c r="A62" s="18"/>
      <c r="B62" s="14"/>
      <c r="C62" s="19"/>
      <c r="D62" s="50"/>
      <c r="E62" s="17"/>
      <c r="F62" s="14"/>
      <c r="G62" s="19"/>
      <c r="H62" s="17"/>
      <c r="I62" s="17"/>
      <c r="J62" s="51" t="s">
        <v>64</v>
      </c>
      <c r="K62" s="35">
        <v>372.38961951394441</v>
      </c>
      <c r="L62" s="36">
        <v>4.5256767383013594</v>
      </c>
      <c r="M62" s="35">
        <v>106.23489796566318</v>
      </c>
      <c r="N62" s="37" t="s">
        <v>48</v>
      </c>
      <c r="O62" s="41">
        <v>-204.94</v>
      </c>
      <c r="P62" s="42">
        <v>5.16</v>
      </c>
      <c r="Q62" s="46">
        <v>-39.74</v>
      </c>
      <c r="R62" s="37" t="s">
        <v>71</v>
      </c>
    </row>
    <row r="63" spans="1:18" x14ac:dyDescent="0.3">
      <c r="A63" s="54" t="s">
        <v>65</v>
      </c>
      <c r="B63" s="55">
        <v>288.21591245229899</v>
      </c>
      <c r="C63" s="56">
        <v>4.4235594542478491</v>
      </c>
      <c r="D63" s="55">
        <v>129.39945167807636</v>
      </c>
      <c r="E63" s="57" t="s">
        <v>48</v>
      </c>
      <c r="F63" s="55">
        <v>-289.11196665180631</v>
      </c>
      <c r="G63" s="56">
        <v>5.067774359038574</v>
      </c>
      <c r="H63" s="58">
        <v>-57.049100091870471</v>
      </c>
      <c r="I63" s="59" t="s">
        <v>71</v>
      </c>
      <c r="J63" s="60"/>
      <c r="K63" s="61"/>
      <c r="L63" s="62"/>
      <c r="M63" s="61"/>
      <c r="N63" s="63"/>
      <c r="O63" s="61"/>
      <c r="P63" s="62"/>
      <c r="Q63" s="61"/>
      <c r="R63" s="63"/>
    </row>
    <row r="64" spans="1:18" x14ac:dyDescent="0.3">
      <c r="A64" s="86" t="s">
        <v>135</v>
      </c>
      <c r="B64" s="87"/>
      <c r="C64" s="87"/>
      <c r="D64" s="87"/>
      <c r="E64" s="88"/>
      <c r="F64" s="88"/>
      <c r="G64" s="88"/>
      <c r="H64" s="88"/>
      <c r="I64" s="88"/>
      <c r="J64" s="88"/>
      <c r="K64" s="87"/>
      <c r="L64" s="87"/>
      <c r="M64" s="87"/>
      <c r="N64" s="88"/>
      <c r="O64" s="88"/>
      <c r="P64" s="88"/>
      <c r="Q64" s="88"/>
    </row>
    <row r="65" spans="1:17" ht="25.2" customHeight="1" x14ac:dyDescent="0.3">
      <c r="A65" s="311" t="s">
        <v>84</v>
      </c>
      <c r="B65" s="311"/>
      <c r="C65" s="311"/>
      <c r="D65" s="311"/>
      <c r="E65" s="311"/>
      <c r="F65" s="311"/>
      <c r="G65" s="311"/>
      <c r="H65" s="311"/>
      <c r="I65" s="311"/>
      <c r="J65" s="311"/>
      <c r="K65" s="311"/>
      <c r="L65" s="311"/>
      <c r="M65" s="311"/>
      <c r="N65" s="311"/>
      <c r="O65" s="311"/>
      <c r="P65" s="311"/>
      <c r="Q65" s="311"/>
    </row>
    <row r="66" spans="1:17" x14ac:dyDescent="0.3">
      <c r="A66" s="4" t="s">
        <v>132</v>
      </c>
      <c r="B66" s="87"/>
      <c r="C66" s="87"/>
      <c r="D66" s="87"/>
      <c r="E66" s="88"/>
      <c r="F66" s="88"/>
      <c r="G66" s="88"/>
      <c r="H66" s="88"/>
      <c r="I66" s="88"/>
      <c r="J66" s="88"/>
      <c r="K66" s="87"/>
      <c r="L66" s="87"/>
      <c r="M66" s="87"/>
      <c r="N66" s="88"/>
      <c r="O66" s="88"/>
      <c r="P66" s="88"/>
      <c r="Q66" s="88"/>
    </row>
    <row r="67" spans="1:17" x14ac:dyDescent="0.3">
      <c r="A67" s="89" t="s">
        <v>66</v>
      </c>
      <c r="B67" s="87"/>
      <c r="C67" s="87"/>
      <c r="D67" s="87"/>
      <c r="E67" s="88"/>
      <c r="F67" s="88"/>
      <c r="G67" s="88"/>
      <c r="H67" s="88"/>
      <c r="I67" s="88"/>
      <c r="J67" s="88"/>
      <c r="K67" s="87"/>
      <c r="L67" s="87"/>
      <c r="M67" s="87"/>
      <c r="N67" s="88"/>
      <c r="O67" s="88"/>
      <c r="P67" s="88"/>
      <c r="Q67" s="88"/>
    </row>
    <row r="68" spans="1:17" x14ac:dyDescent="0.3">
      <c r="A68" s="4" t="s">
        <v>67</v>
      </c>
      <c r="B68" s="87"/>
      <c r="C68" s="87"/>
      <c r="D68" s="87"/>
      <c r="E68" s="88"/>
      <c r="F68" s="88"/>
      <c r="G68" s="88"/>
      <c r="H68" s="88"/>
      <c r="I68" s="88"/>
      <c r="J68" s="88"/>
      <c r="K68" s="87"/>
      <c r="L68" s="87"/>
      <c r="M68" s="87"/>
      <c r="N68" s="88"/>
      <c r="O68" s="88"/>
      <c r="P68" s="88"/>
      <c r="Q68" s="88"/>
    </row>
  </sheetData>
  <mergeCells count="17">
    <mergeCell ref="J3:R3"/>
    <mergeCell ref="A3:I3"/>
    <mergeCell ref="A4:A5"/>
    <mergeCell ref="B4:B5"/>
    <mergeCell ref="A2:R2"/>
    <mergeCell ref="A65:Q65"/>
    <mergeCell ref="M4:M5"/>
    <mergeCell ref="N4:N5"/>
    <mergeCell ref="A44:R44"/>
    <mergeCell ref="C4:C5"/>
    <mergeCell ref="D4:D5"/>
    <mergeCell ref="E4:E5"/>
    <mergeCell ref="J4:J5"/>
    <mergeCell ref="K4:K5"/>
    <mergeCell ref="L4:L5"/>
    <mergeCell ref="F4:I4"/>
    <mergeCell ref="O4:R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8"/>
  <sheetViews>
    <sheetView workbookViewId="0">
      <selection activeCell="Q5" sqref="Q5"/>
    </sheetView>
  </sheetViews>
  <sheetFormatPr defaultRowHeight="14.4" x14ac:dyDescent="0.3"/>
  <cols>
    <col min="1" max="1" width="30.109375" customWidth="1"/>
    <col min="5" max="5" width="13.6640625" customWidth="1"/>
    <col min="10" max="10" width="22.44140625" customWidth="1"/>
    <col min="14" max="14" width="13.77734375" customWidth="1"/>
  </cols>
  <sheetData>
    <row r="1" spans="1:19" x14ac:dyDescent="0.3">
      <c r="A1" s="3" t="s">
        <v>189</v>
      </c>
      <c r="B1" s="3"/>
      <c r="C1" s="3"/>
      <c r="D1" s="3"/>
      <c r="E1" s="3"/>
      <c r="F1" s="3"/>
      <c r="G1" s="3"/>
      <c r="H1" s="3"/>
      <c r="I1" s="3"/>
      <c r="J1" s="3"/>
      <c r="K1" s="3"/>
      <c r="L1" s="3"/>
      <c r="M1" s="3"/>
      <c r="N1" s="3"/>
      <c r="O1" s="3"/>
      <c r="P1" s="3"/>
      <c r="Q1" s="3"/>
      <c r="R1" s="3"/>
    </row>
    <row r="2" spans="1:19" ht="25.2" customHeight="1" x14ac:dyDescent="0.3">
      <c r="A2" s="310" t="s">
        <v>187</v>
      </c>
      <c r="B2" s="310"/>
      <c r="C2" s="310"/>
      <c r="D2" s="310"/>
      <c r="E2" s="310"/>
      <c r="F2" s="310"/>
      <c r="G2" s="310"/>
      <c r="H2" s="310"/>
      <c r="I2" s="310"/>
      <c r="J2" s="310"/>
      <c r="K2" s="310"/>
      <c r="L2" s="310"/>
      <c r="M2" s="310"/>
      <c r="N2" s="310"/>
      <c r="O2" s="310"/>
      <c r="P2" s="310"/>
      <c r="Q2" s="310"/>
      <c r="R2" s="321"/>
    </row>
    <row r="3" spans="1:19" x14ac:dyDescent="0.3">
      <c r="A3" s="322" t="s">
        <v>0</v>
      </c>
      <c r="B3" s="322"/>
      <c r="C3" s="322"/>
      <c r="D3" s="322"/>
      <c r="E3" s="322"/>
      <c r="F3" s="322"/>
      <c r="G3" s="322"/>
      <c r="H3" s="322"/>
      <c r="I3" s="323"/>
      <c r="J3" s="324" t="s">
        <v>1</v>
      </c>
      <c r="K3" s="322"/>
      <c r="L3" s="322"/>
      <c r="M3" s="322"/>
      <c r="N3" s="322"/>
      <c r="O3" s="322"/>
      <c r="P3" s="322"/>
      <c r="Q3" s="322"/>
      <c r="R3" s="323"/>
    </row>
    <row r="4" spans="1:19" x14ac:dyDescent="0.3">
      <c r="A4" s="306" t="s">
        <v>83</v>
      </c>
      <c r="B4" s="308" t="s">
        <v>3</v>
      </c>
      <c r="C4" s="308" t="s">
        <v>4</v>
      </c>
      <c r="D4" s="308" t="s">
        <v>5</v>
      </c>
      <c r="E4" s="308" t="s">
        <v>6</v>
      </c>
      <c r="F4" s="316" t="s">
        <v>68</v>
      </c>
      <c r="G4" s="316"/>
      <c r="H4" s="316"/>
      <c r="I4" s="317"/>
      <c r="J4" s="314" t="s">
        <v>83</v>
      </c>
      <c r="K4" s="308" t="s">
        <v>3</v>
      </c>
      <c r="L4" s="308" t="s">
        <v>4</v>
      </c>
      <c r="M4" s="308" t="s">
        <v>5</v>
      </c>
      <c r="N4" s="308" t="s">
        <v>6</v>
      </c>
      <c r="O4" s="316" t="s">
        <v>68</v>
      </c>
      <c r="P4" s="316"/>
      <c r="Q4" s="316"/>
      <c r="R4" s="317"/>
    </row>
    <row r="5" spans="1:19" x14ac:dyDescent="0.3">
      <c r="A5" s="307"/>
      <c r="B5" s="312"/>
      <c r="C5" s="312"/>
      <c r="D5" s="312"/>
      <c r="E5" s="312"/>
      <c r="F5" s="180" t="s">
        <v>70</v>
      </c>
      <c r="G5" s="180" t="s">
        <v>99</v>
      </c>
      <c r="H5" s="180" t="s">
        <v>226</v>
      </c>
      <c r="I5" s="182" t="s">
        <v>69</v>
      </c>
      <c r="J5" s="315"/>
      <c r="K5" s="312"/>
      <c r="L5" s="312"/>
      <c r="M5" s="312"/>
      <c r="N5" s="312"/>
      <c r="O5" s="180" t="s">
        <v>70</v>
      </c>
      <c r="P5" s="180" t="s">
        <v>99</v>
      </c>
      <c r="Q5" s="180" t="s">
        <v>226</v>
      </c>
      <c r="R5" s="182" t="s">
        <v>69</v>
      </c>
    </row>
    <row r="6" spans="1:19" x14ac:dyDescent="0.3">
      <c r="A6" s="65" t="s">
        <v>76</v>
      </c>
      <c r="B6" s="66">
        <v>598.23492093682546</v>
      </c>
      <c r="C6" s="67">
        <v>2.0972926192906467</v>
      </c>
      <c r="D6" s="66">
        <v>62.55751149961079</v>
      </c>
      <c r="E6" s="9" t="s">
        <v>8</v>
      </c>
      <c r="F6" s="68">
        <v>20.907041832720097</v>
      </c>
      <c r="G6" s="67">
        <v>3.2423903281058442</v>
      </c>
      <c r="H6" s="69">
        <v>6.4480336162776792</v>
      </c>
      <c r="I6" s="70" t="s">
        <v>71</v>
      </c>
      <c r="J6" s="13"/>
      <c r="K6" s="14"/>
      <c r="L6" s="15"/>
      <c r="M6" s="16"/>
      <c r="N6" s="17"/>
      <c r="O6" s="14"/>
      <c r="P6" s="15"/>
      <c r="Q6" s="16"/>
      <c r="R6" s="17"/>
      <c r="S6" s="1"/>
    </row>
    <row r="7" spans="1:19" x14ac:dyDescent="0.3">
      <c r="A7" s="18"/>
      <c r="B7" s="17"/>
      <c r="C7" s="19"/>
      <c r="D7" s="14"/>
      <c r="E7" s="20"/>
      <c r="F7" s="17"/>
      <c r="G7" s="19"/>
      <c r="H7" s="14"/>
      <c r="I7" s="20"/>
      <c r="J7" s="53" t="s">
        <v>80</v>
      </c>
      <c r="K7" s="35">
        <v>551.85992627170697</v>
      </c>
      <c r="L7" s="36">
        <v>1.5005203867558534</v>
      </c>
      <c r="M7" s="35">
        <v>99.943037549404423</v>
      </c>
      <c r="N7" s="37" t="s">
        <v>8</v>
      </c>
      <c r="O7" s="41">
        <v>-25.467952832398399</v>
      </c>
      <c r="P7" s="42">
        <v>2.8924073260751566</v>
      </c>
      <c r="Q7" s="43">
        <v>-8.8051059070428597</v>
      </c>
      <c r="R7" s="71" t="s">
        <v>71</v>
      </c>
    </row>
    <row r="8" spans="1:19" x14ac:dyDescent="0.3">
      <c r="A8" s="18"/>
      <c r="B8" s="17"/>
      <c r="C8" s="19"/>
      <c r="D8" s="14"/>
      <c r="E8" s="20"/>
      <c r="F8" s="17"/>
      <c r="G8" s="19"/>
      <c r="H8" s="14"/>
      <c r="I8" s="20"/>
      <c r="J8" s="53" t="s">
        <v>81</v>
      </c>
      <c r="K8" s="35">
        <v>551.00238168652322</v>
      </c>
      <c r="L8" s="36">
        <v>2.7304673790787199</v>
      </c>
      <c r="M8" s="35">
        <v>63.763429856769065</v>
      </c>
      <c r="N8" s="37" t="s">
        <v>8</v>
      </c>
      <c r="O8" s="41">
        <v>-26.325497417582099</v>
      </c>
      <c r="P8" s="42">
        <v>3.6837359863427119</v>
      </c>
      <c r="Q8" s="43">
        <v>-7.1464126406405803</v>
      </c>
      <c r="R8" s="71" t="s">
        <v>71</v>
      </c>
    </row>
    <row r="9" spans="1:19" x14ac:dyDescent="0.3">
      <c r="A9" s="34" t="s">
        <v>77</v>
      </c>
      <c r="B9" s="35">
        <v>538.68702920190663</v>
      </c>
      <c r="C9" s="36">
        <v>3.5642549703301132</v>
      </c>
      <c r="D9" s="35">
        <v>77.423906914577657</v>
      </c>
      <c r="E9" s="37" t="s">
        <v>8</v>
      </c>
      <c r="F9" s="72">
        <v>-38.640849902198703</v>
      </c>
      <c r="G9" s="42">
        <v>4.3380147766445214</v>
      </c>
      <c r="H9" s="43">
        <v>-8.9074961455266504</v>
      </c>
      <c r="I9" s="46" t="s">
        <v>71</v>
      </c>
      <c r="J9" s="73"/>
      <c r="K9" s="14"/>
      <c r="L9" s="19"/>
      <c r="M9" s="14"/>
      <c r="N9" s="17"/>
      <c r="O9" s="14"/>
      <c r="P9" s="19"/>
      <c r="Q9" s="14"/>
      <c r="R9" s="39"/>
    </row>
    <row r="10" spans="1:19" x14ac:dyDescent="0.3">
      <c r="A10" s="45" t="s">
        <v>78</v>
      </c>
      <c r="B10" s="35">
        <v>535.29536983146807</v>
      </c>
      <c r="C10" s="36">
        <v>3.5474803926060168</v>
      </c>
      <c r="D10" s="35">
        <v>78.456201944734687</v>
      </c>
      <c r="E10" s="37" t="s">
        <v>8</v>
      </c>
      <c r="F10" s="72">
        <v>-42.032509272637299</v>
      </c>
      <c r="G10" s="42">
        <v>4.3242428059473532</v>
      </c>
      <c r="H10" s="43">
        <v>-9.7202010060183994</v>
      </c>
      <c r="I10" s="46" t="s">
        <v>71</v>
      </c>
      <c r="J10" s="73"/>
      <c r="K10" s="14"/>
      <c r="L10" s="19"/>
      <c r="M10" s="14"/>
      <c r="N10" s="17"/>
      <c r="O10" s="14"/>
      <c r="P10" s="19"/>
      <c r="Q10" s="14"/>
      <c r="R10" s="39"/>
    </row>
    <row r="11" spans="1:19" x14ac:dyDescent="0.3">
      <c r="A11" s="45" t="s">
        <v>79</v>
      </c>
      <c r="B11" s="35">
        <v>523.31646270903525</v>
      </c>
      <c r="C11" s="36">
        <v>3.2097367204303078</v>
      </c>
      <c r="D11" s="35">
        <v>78.793752876353807</v>
      </c>
      <c r="E11" s="57" t="s">
        <v>8</v>
      </c>
      <c r="F11" s="72">
        <v>-54.0114163950701</v>
      </c>
      <c r="G11" s="42">
        <v>4.0517735034601836</v>
      </c>
      <c r="H11" s="43">
        <v>-13.3303148236062</v>
      </c>
      <c r="I11" s="46" t="s">
        <v>71</v>
      </c>
      <c r="J11" s="74"/>
      <c r="K11" s="14"/>
      <c r="L11" s="19"/>
      <c r="M11" s="14"/>
      <c r="N11" s="17"/>
      <c r="O11" s="14"/>
      <c r="P11" s="19"/>
      <c r="Q11" s="14"/>
      <c r="R11" s="75"/>
    </row>
    <row r="12" spans="1:19" x14ac:dyDescent="0.3">
      <c r="A12" s="313" t="s">
        <v>45</v>
      </c>
      <c r="B12" s="313"/>
      <c r="C12" s="313"/>
      <c r="D12" s="313"/>
      <c r="E12" s="313"/>
      <c r="F12" s="313"/>
      <c r="G12" s="313"/>
      <c r="H12" s="313"/>
      <c r="I12" s="313"/>
      <c r="J12" s="313"/>
      <c r="K12" s="313"/>
      <c r="L12" s="313"/>
      <c r="M12" s="313"/>
      <c r="N12" s="313"/>
      <c r="O12" s="313"/>
      <c r="P12" s="313"/>
      <c r="Q12" s="313"/>
      <c r="R12" s="319"/>
    </row>
    <row r="13" spans="1:19" x14ac:dyDescent="0.3">
      <c r="A13" s="18"/>
      <c r="B13" s="14"/>
      <c r="C13" s="19"/>
      <c r="D13" s="14"/>
      <c r="E13" s="76"/>
      <c r="F13" s="14"/>
      <c r="G13" s="19"/>
      <c r="H13" s="14"/>
      <c r="I13" s="77"/>
      <c r="J13" s="45" t="s">
        <v>82</v>
      </c>
      <c r="K13" s="35">
        <v>439.5623660899314</v>
      </c>
      <c r="L13" s="36">
        <v>3.5283073121265072</v>
      </c>
      <c r="M13" s="35">
        <v>141.70525591101099</v>
      </c>
      <c r="N13" s="37" t="s">
        <v>48</v>
      </c>
      <c r="O13" s="41">
        <v>-137.76551301417399</v>
      </c>
      <c r="P13" s="78">
        <v>4.3085277297086852</v>
      </c>
      <c r="Q13" s="79">
        <v>-31.9750786479187</v>
      </c>
      <c r="R13" s="80" t="s">
        <v>71</v>
      </c>
    </row>
    <row r="14" spans="1:19" x14ac:dyDescent="0.3">
      <c r="A14" s="54" t="s">
        <v>86</v>
      </c>
      <c r="B14" s="55">
        <v>384.26949464981419</v>
      </c>
      <c r="C14" s="56">
        <v>4.5056117171815426</v>
      </c>
      <c r="D14" s="55">
        <v>128.14664078434754</v>
      </c>
      <c r="E14" s="57" t="s">
        <v>48</v>
      </c>
      <c r="F14" s="81">
        <v>-193.058384454291</v>
      </c>
      <c r="G14" s="82">
        <v>5.1395520869884086</v>
      </c>
      <c r="H14" s="83">
        <v>-37.563270336932497</v>
      </c>
      <c r="I14" s="84" t="s">
        <v>71</v>
      </c>
      <c r="J14" s="85"/>
      <c r="K14" s="63"/>
      <c r="L14" s="63"/>
      <c r="M14" s="63"/>
      <c r="N14" s="85"/>
      <c r="O14" s="61"/>
      <c r="P14" s="62"/>
      <c r="Q14" s="61"/>
      <c r="R14" s="75"/>
    </row>
    <row r="15" spans="1:19" ht="14.4" customHeight="1" x14ac:dyDescent="0.3">
      <c r="A15" s="4" t="s">
        <v>136</v>
      </c>
      <c r="B15" s="88"/>
      <c r="C15" s="88"/>
      <c r="D15" s="88"/>
      <c r="E15" s="88"/>
      <c r="F15" s="88"/>
      <c r="G15" s="88"/>
      <c r="H15" s="88"/>
      <c r="I15" s="88"/>
      <c r="J15" s="88"/>
      <c r="K15" s="88"/>
      <c r="L15" s="88"/>
      <c r="M15" s="88"/>
      <c r="N15" s="88"/>
      <c r="O15" s="88"/>
      <c r="P15" s="88"/>
      <c r="Q15" s="88"/>
    </row>
    <row r="16" spans="1:19" ht="14.4" customHeight="1" x14ac:dyDescent="0.3">
      <c r="A16" s="320" t="s">
        <v>85</v>
      </c>
      <c r="B16" s="320"/>
      <c r="C16" s="320"/>
      <c r="D16" s="320"/>
      <c r="E16" s="320"/>
      <c r="F16" s="320"/>
      <c r="G16" s="320"/>
      <c r="H16" s="320"/>
      <c r="I16" s="320"/>
      <c r="J16" s="320"/>
      <c r="K16" s="320"/>
      <c r="L16" s="320"/>
      <c r="M16" s="320"/>
      <c r="N16" s="320"/>
      <c r="O16" s="320"/>
      <c r="P16" s="320"/>
      <c r="Q16" s="320"/>
    </row>
    <row r="17" spans="1:17" ht="14.4" customHeight="1" x14ac:dyDescent="0.3">
      <c r="A17" s="4" t="s">
        <v>132</v>
      </c>
      <c r="B17" s="88"/>
      <c r="C17" s="88"/>
      <c r="D17" s="88"/>
      <c r="E17" s="88"/>
      <c r="F17" s="88"/>
      <c r="G17" s="88"/>
      <c r="H17" s="88"/>
      <c r="I17" s="88"/>
      <c r="J17" s="88"/>
      <c r="K17" s="88"/>
      <c r="L17" s="88"/>
      <c r="M17" s="88"/>
      <c r="N17" s="88"/>
      <c r="O17" s="88"/>
      <c r="P17" s="88"/>
      <c r="Q17" s="88"/>
    </row>
    <row r="18" spans="1:17" ht="14.4" customHeight="1" x14ac:dyDescent="0.3">
      <c r="A18" s="89" t="s">
        <v>133</v>
      </c>
      <c r="B18" s="88"/>
      <c r="C18" s="88"/>
      <c r="D18" s="88"/>
      <c r="E18" s="88"/>
      <c r="F18" s="88"/>
      <c r="G18" s="88"/>
      <c r="H18" s="88"/>
      <c r="I18" s="88"/>
      <c r="J18" s="88"/>
      <c r="K18" s="88"/>
      <c r="L18" s="88"/>
      <c r="M18" s="88"/>
      <c r="N18" s="88"/>
      <c r="O18" s="88"/>
      <c r="P18" s="88"/>
      <c r="Q18" s="88"/>
    </row>
  </sheetData>
  <mergeCells count="17">
    <mergeCell ref="A2:R2"/>
    <mergeCell ref="A3:I3"/>
    <mergeCell ref="J3:R3"/>
    <mergeCell ref="A4:A5"/>
    <mergeCell ref="B4:B5"/>
    <mergeCell ref="C4:C5"/>
    <mergeCell ref="D4:D5"/>
    <mergeCell ref="E4:E5"/>
    <mergeCell ref="F4:I4"/>
    <mergeCell ref="A12:R12"/>
    <mergeCell ref="A16:Q16"/>
    <mergeCell ref="J4:J5"/>
    <mergeCell ref="K4:K5"/>
    <mergeCell ref="L4:L5"/>
    <mergeCell ref="M4:M5"/>
    <mergeCell ref="N4:N5"/>
    <mergeCell ref="O4:R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52"/>
  <sheetViews>
    <sheetView topLeftCell="A31" workbookViewId="0">
      <selection activeCell="H9" sqref="H9"/>
    </sheetView>
  </sheetViews>
  <sheetFormatPr defaultRowHeight="11.4" x14ac:dyDescent="0.2"/>
  <cols>
    <col min="1" max="1" width="18.77734375" style="3" customWidth="1"/>
    <col min="2" max="7" width="8.88671875" style="3"/>
    <col min="8" max="8" width="8.88671875" style="109"/>
    <col min="9" max="9" width="8.88671875" style="3"/>
    <col min="10" max="10" width="17.21875" style="3" customWidth="1"/>
    <col min="11" max="15" width="8.88671875" style="3"/>
    <col min="16" max="16" width="10.109375" style="3" bestFit="1" customWidth="1"/>
    <col min="17" max="17" width="11.88671875" style="3" bestFit="1" customWidth="1"/>
    <col min="18" max="16384" width="8.88671875" style="3"/>
  </cols>
  <sheetData>
    <row r="1" spans="1:25" ht="14.4" customHeight="1" x14ac:dyDescent="0.2">
      <c r="A1" s="3" t="s">
        <v>205</v>
      </c>
    </row>
    <row r="2" spans="1:25" ht="14.4" customHeight="1" x14ac:dyDescent="0.25">
      <c r="A2" s="332" t="s">
        <v>94</v>
      </c>
      <c r="B2" s="332"/>
      <c r="C2" s="332"/>
      <c r="D2" s="332"/>
      <c r="E2" s="332"/>
      <c r="F2" s="332"/>
      <c r="G2" s="332"/>
      <c r="H2" s="332"/>
      <c r="I2" s="332"/>
      <c r="J2" s="325" t="s">
        <v>95</v>
      </c>
      <c r="K2" s="326"/>
      <c r="L2" s="326"/>
      <c r="M2" s="326"/>
      <c r="N2" s="326"/>
      <c r="O2" s="326"/>
      <c r="P2" s="326"/>
      <c r="Q2" s="326"/>
      <c r="R2" s="327"/>
      <c r="S2" s="112"/>
    </row>
    <row r="3" spans="1:25" ht="14.4" customHeight="1" x14ac:dyDescent="0.25">
      <c r="A3" s="306" t="s">
        <v>2</v>
      </c>
      <c r="B3" s="322">
        <v>2016</v>
      </c>
      <c r="C3" s="322"/>
      <c r="D3" s="326">
        <v>2021</v>
      </c>
      <c r="E3" s="326"/>
      <c r="F3" s="335" t="s">
        <v>70</v>
      </c>
      <c r="G3" s="330" t="s">
        <v>99</v>
      </c>
      <c r="H3" s="337" t="s">
        <v>226</v>
      </c>
      <c r="I3" s="328" t="s">
        <v>69</v>
      </c>
      <c r="J3" s="333" t="s">
        <v>2</v>
      </c>
      <c r="K3" s="322">
        <v>2016</v>
      </c>
      <c r="L3" s="322"/>
      <c r="M3" s="326">
        <v>2021</v>
      </c>
      <c r="N3" s="326"/>
      <c r="O3" s="335" t="s">
        <v>70</v>
      </c>
      <c r="P3" s="330" t="s">
        <v>99</v>
      </c>
      <c r="Q3" s="330" t="s">
        <v>226</v>
      </c>
      <c r="R3" s="328" t="s">
        <v>69</v>
      </c>
    </row>
    <row r="4" spans="1:25" ht="14.4" customHeight="1" x14ac:dyDescent="0.25">
      <c r="A4" s="307"/>
      <c r="B4" s="180" t="s">
        <v>3</v>
      </c>
      <c r="C4" s="180" t="s">
        <v>4</v>
      </c>
      <c r="D4" s="231" t="s">
        <v>3</v>
      </c>
      <c r="E4" s="180" t="s">
        <v>4</v>
      </c>
      <c r="F4" s="336"/>
      <c r="G4" s="331"/>
      <c r="H4" s="338"/>
      <c r="I4" s="329"/>
      <c r="J4" s="334"/>
      <c r="K4" s="180" t="s">
        <v>3</v>
      </c>
      <c r="L4" s="180" t="s">
        <v>4</v>
      </c>
      <c r="M4" s="180" t="s">
        <v>3</v>
      </c>
      <c r="N4" s="180" t="s">
        <v>4</v>
      </c>
      <c r="O4" s="336"/>
      <c r="P4" s="331"/>
      <c r="Q4" s="331"/>
      <c r="R4" s="329"/>
    </row>
    <row r="5" spans="1:25" ht="14.4" customHeight="1" x14ac:dyDescent="0.25">
      <c r="A5" s="250" t="s">
        <v>7</v>
      </c>
      <c r="B5" s="184">
        <v>576.17840758782302</v>
      </c>
      <c r="C5" s="183">
        <v>3.1527368410605994</v>
      </c>
      <c r="D5" s="184">
        <v>587.13836312205422</v>
      </c>
      <c r="E5" s="183">
        <v>3.1395136852027119</v>
      </c>
      <c r="F5" s="272">
        <f>D5-B5</f>
        <v>10.959955534231199</v>
      </c>
      <c r="G5" s="183">
        <v>4.4493028407331279</v>
      </c>
      <c r="H5" s="200">
        <v>2.4632972684829202</v>
      </c>
      <c r="I5" s="236" t="s">
        <v>71</v>
      </c>
      <c r="J5" s="92"/>
      <c r="K5" s="93"/>
      <c r="L5" s="93"/>
      <c r="M5" s="94"/>
      <c r="N5" s="166"/>
      <c r="O5" s="93"/>
      <c r="P5" s="96"/>
      <c r="Q5" s="96"/>
      <c r="R5" s="163"/>
      <c r="S5" s="112"/>
    </row>
    <row r="6" spans="1:25" ht="14.4" customHeight="1" x14ac:dyDescent="0.25">
      <c r="A6" s="95"/>
      <c r="B6" s="265"/>
      <c r="C6" s="96"/>
      <c r="D6" s="265"/>
      <c r="E6" s="96"/>
      <c r="F6" s="267"/>
      <c r="G6" s="96"/>
      <c r="H6" s="101"/>
      <c r="I6" s="164"/>
      <c r="J6" s="202" t="s">
        <v>9</v>
      </c>
      <c r="K6" s="183">
        <v>566.59634903294182</v>
      </c>
      <c r="L6" s="200">
        <v>2.4777921910313445</v>
      </c>
      <c r="M6" s="26">
        <v>577.32787910410536</v>
      </c>
      <c r="N6" s="274">
        <v>2.472743154648962</v>
      </c>
      <c r="O6" s="277">
        <f>M6-K6</f>
        <v>10.731530071163547</v>
      </c>
      <c r="P6" s="200">
        <v>3.5005589340559902</v>
      </c>
      <c r="Q6" s="200">
        <v>3.0656618766675798</v>
      </c>
      <c r="R6" s="209" t="s">
        <v>71</v>
      </c>
      <c r="S6" s="112"/>
    </row>
    <row r="7" spans="1:25" ht="14.4" customHeight="1" x14ac:dyDescent="0.25">
      <c r="A7" s="202" t="s">
        <v>10</v>
      </c>
      <c r="B7" s="184">
        <v>568.58334134235406</v>
      </c>
      <c r="C7" s="183">
        <v>2.7455071499300545</v>
      </c>
      <c r="D7" s="25">
        <v>572.82104245721712</v>
      </c>
      <c r="E7" s="26">
        <v>2.738772203215992</v>
      </c>
      <c r="F7" s="273">
        <f>D7-B7</f>
        <v>4.2377011148630572</v>
      </c>
      <c r="G7" s="26">
        <v>3.8779740447075755</v>
      </c>
      <c r="H7" s="274">
        <v>1.0927615981975001</v>
      </c>
      <c r="I7" s="237" t="s">
        <v>74</v>
      </c>
      <c r="J7" s="97"/>
      <c r="K7" s="94"/>
      <c r="L7" s="166"/>
      <c r="M7" s="98"/>
      <c r="N7" s="179"/>
      <c r="O7" s="165"/>
      <c r="P7" s="96"/>
      <c r="Q7" s="96"/>
      <c r="R7" s="96"/>
      <c r="S7" s="112"/>
    </row>
    <row r="8" spans="1:25" ht="14.4" customHeight="1" x14ac:dyDescent="0.25">
      <c r="A8" s="275" t="s">
        <v>11</v>
      </c>
      <c r="B8" s="25">
        <v>580.7724846120675</v>
      </c>
      <c r="C8" s="26">
        <v>2.2013423784171677</v>
      </c>
      <c r="D8" s="25">
        <v>567.10891625976524</v>
      </c>
      <c r="E8" s="26">
        <v>3.5653143794277535</v>
      </c>
      <c r="F8" s="276">
        <f>D8-B8</f>
        <v>-13.663568352302264</v>
      </c>
      <c r="G8" s="26">
        <v>4.1901521322226065</v>
      </c>
      <c r="H8" s="274">
        <v>3.2608764362583225</v>
      </c>
      <c r="I8" s="237" t="s">
        <v>71</v>
      </c>
      <c r="J8" s="95"/>
      <c r="K8" s="96"/>
      <c r="L8" s="101"/>
      <c r="M8" s="99"/>
      <c r="N8" s="155"/>
      <c r="O8" s="167"/>
      <c r="P8" s="96"/>
      <c r="Q8" s="96"/>
      <c r="R8" s="96"/>
      <c r="S8" s="112"/>
    </row>
    <row r="9" spans="1:25" ht="14.4" customHeight="1" x14ac:dyDescent="0.2">
      <c r="A9" s="95"/>
      <c r="B9" s="265"/>
      <c r="C9" s="96"/>
      <c r="D9" s="265"/>
      <c r="E9" s="96"/>
      <c r="F9" s="267"/>
      <c r="G9" s="96"/>
      <c r="H9" s="101"/>
      <c r="I9" s="164"/>
      <c r="J9" s="202" t="s">
        <v>12</v>
      </c>
      <c r="K9" s="183">
        <v>564.62065525695493</v>
      </c>
      <c r="L9" s="200">
        <v>2.2140756908980257</v>
      </c>
      <c r="M9" s="183">
        <v>565.93410067792695</v>
      </c>
      <c r="N9" s="200">
        <v>2.5102635485733753</v>
      </c>
      <c r="O9" s="279">
        <f>M9-K9</f>
        <v>1.3134454209720161</v>
      </c>
      <c r="P9" s="200">
        <v>3.347171081424098</v>
      </c>
      <c r="Q9" s="200">
        <v>0.39240462737661802</v>
      </c>
      <c r="R9" s="209" t="s">
        <v>74</v>
      </c>
      <c r="S9" s="112"/>
    </row>
    <row r="10" spans="1:25" ht="14.4" customHeight="1" x14ac:dyDescent="0.2">
      <c r="A10" s="202" t="s">
        <v>13</v>
      </c>
      <c r="B10" s="184">
        <v>558.68161928321376</v>
      </c>
      <c r="C10" s="183">
        <v>1.8914942728963837</v>
      </c>
      <c r="D10" s="184">
        <v>557.55251739333687</v>
      </c>
      <c r="E10" s="183">
        <v>2.4726299944073395</v>
      </c>
      <c r="F10" s="278">
        <f>D10-B10</f>
        <v>-1.1291018898768925</v>
      </c>
      <c r="G10" s="183">
        <v>3.1131414477409565</v>
      </c>
      <c r="H10" s="200">
        <v>-0.36268891370041101</v>
      </c>
      <c r="I10" s="237" t="s">
        <v>74</v>
      </c>
      <c r="J10" s="95"/>
      <c r="K10" s="96"/>
      <c r="L10" s="101"/>
      <c r="M10" s="99"/>
      <c r="N10" s="155"/>
      <c r="O10" s="167"/>
      <c r="P10" s="96"/>
      <c r="Q10" s="96"/>
      <c r="R10" s="96"/>
      <c r="S10" s="112"/>
    </row>
    <row r="11" spans="1:25" ht="14.4" customHeight="1" x14ac:dyDescent="0.2">
      <c r="A11" s="95"/>
      <c r="B11" s="265"/>
      <c r="C11" s="96"/>
      <c r="D11" s="265"/>
      <c r="E11" s="96"/>
      <c r="F11" s="267"/>
      <c r="G11" s="96"/>
      <c r="H11" s="101"/>
      <c r="I11" s="164"/>
      <c r="J11" s="250" t="s">
        <v>15</v>
      </c>
      <c r="K11" s="183">
        <v>548.27838678966543</v>
      </c>
      <c r="L11" s="200">
        <v>2.6263669802411092</v>
      </c>
      <c r="M11" s="183">
        <v>552.22039762145755</v>
      </c>
      <c r="N11" s="200">
        <v>2.265789941907713</v>
      </c>
      <c r="O11" s="279">
        <f>M11-K11</f>
        <v>3.9420108317921176</v>
      </c>
      <c r="P11" s="200">
        <v>3.4686607755372911</v>
      </c>
      <c r="Q11" s="200">
        <v>1.1364647876763101</v>
      </c>
      <c r="R11" s="209" t="s">
        <v>74</v>
      </c>
      <c r="S11" s="112"/>
    </row>
    <row r="12" spans="1:25" ht="14.4" customHeight="1" x14ac:dyDescent="0.25">
      <c r="A12" s="250" t="s">
        <v>16</v>
      </c>
      <c r="B12" s="184">
        <v>566.00701513540628</v>
      </c>
      <c r="C12" s="183">
        <v>1.844042822100864</v>
      </c>
      <c r="D12" s="184">
        <v>549.29995995706054</v>
      </c>
      <c r="E12" s="183">
        <v>2.4030134645851264</v>
      </c>
      <c r="F12" s="276">
        <f>D12-B12</f>
        <v>-16.70705517834574</v>
      </c>
      <c r="G12" s="183">
        <v>3.0290209046355443</v>
      </c>
      <c r="H12" s="200">
        <v>-5.5156618935107504</v>
      </c>
      <c r="I12" s="237" t="s">
        <v>71</v>
      </c>
      <c r="J12" s="100"/>
      <c r="K12" s="96"/>
      <c r="L12" s="101"/>
      <c r="M12" s="99"/>
      <c r="N12" s="155"/>
      <c r="O12" s="167"/>
      <c r="P12" s="96"/>
      <c r="Q12" s="96"/>
      <c r="R12" s="96"/>
      <c r="S12" s="112"/>
    </row>
    <row r="13" spans="1:25" ht="14.4" customHeight="1" x14ac:dyDescent="0.25">
      <c r="A13" s="202" t="s">
        <v>17</v>
      </c>
      <c r="B13" s="184">
        <v>564.62627662325554</v>
      </c>
      <c r="C13" s="183">
        <v>2.1190217370920799</v>
      </c>
      <c r="D13" s="184">
        <v>549.12088538856847</v>
      </c>
      <c r="E13" s="183">
        <v>2.1804910439844334</v>
      </c>
      <c r="F13" s="276">
        <f>D13-B13</f>
        <v>-15.505391234687067</v>
      </c>
      <c r="G13" s="183">
        <v>3.0405253353927275</v>
      </c>
      <c r="H13" s="200">
        <v>-5.0995763969466603</v>
      </c>
      <c r="I13" s="237" t="s">
        <v>71</v>
      </c>
      <c r="J13" s="95"/>
      <c r="K13" s="96"/>
      <c r="L13" s="101"/>
      <c r="M13" s="99"/>
      <c r="N13" s="155"/>
      <c r="O13" s="167"/>
      <c r="P13" s="96"/>
      <c r="Q13" s="96"/>
      <c r="R13" s="96"/>
      <c r="S13" s="112"/>
    </row>
    <row r="14" spans="1:25" ht="14.4" customHeight="1" x14ac:dyDescent="0.2">
      <c r="A14" s="95"/>
      <c r="B14" s="266"/>
      <c r="C14" s="99"/>
      <c r="D14" s="266"/>
      <c r="E14" s="99"/>
      <c r="F14" s="268"/>
      <c r="G14" s="99"/>
      <c r="H14" s="155"/>
      <c r="I14" s="164"/>
      <c r="J14" s="202" t="s">
        <v>18</v>
      </c>
      <c r="K14" s="183">
        <v>549.44056243808132</v>
      </c>
      <c r="L14" s="200">
        <v>3.0899055649854619</v>
      </c>
      <c r="M14" s="183">
        <v>547.54365914628647</v>
      </c>
      <c r="N14" s="200">
        <v>6.7567204733754158</v>
      </c>
      <c r="O14" s="279">
        <f>M14-K14</f>
        <v>-1.8969032917948425</v>
      </c>
      <c r="P14" s="200">
        <v>7.4297232758601872</v>
      </c>
      <c r="Q14" s="200">
        <v>-0.25531277833160299</v>
      </c>
      <c r="R14" s="209" t="s">
        <v>74</v>
      </c>
      <c r="S14" s="112"/>
    </row>
    <row r="15" spans="1:25" ht="14.4" customHeight="1" x14ac:dyDescent="0.25">
      <c r="A15" s="275" t="s">
        <v>19</v>
      </c>
      <c r="B15" s="184">
        <v>558.89368387339186</v>
      </c>
      <c r="C15" s="183">
        <v>2.0384469965344274</v>
      </c>
      <c r="D15" s="184">
        <v>543.75902799955759</v>
      </c>
      <c r="E15" s="183">
        <v>2.15418871342861</v>
      </c>
      <c r="F15" s="276">
        <f>D15-B15</f>
        <v>-15.134655873834276</v>
      </c>
      <c r="G15" s="183">
        <v>2.9657705863305472</v>
      </c>
      <c r="H15" s="200">
        <v>-5.1031107879992499</v>
      </c>
      <c r="I15" s="237" t="s">
        <v>71</v>
      </c>
      <c r="J15" s="95"/>
      <c r="K15" s="96"/>
      <c r="L15" s="101"/>
      <c r="M15" s="99"/>
      <c r="N15" s="155"/>
      <c r="O15" s="167"/>
      <c r="P15" s="96"/>
      <c r="Q15" s="96"/>
      <c r="R15" s="96"/>
      <c r="S15" s="112"/>
      <c r="T15" s="133"/>
      <c r="U15" s="133"/>
      <c r="V15" s="109"/>
      <c r="W15" s="133"/>
      <c r="X15" s="133"/>
      <c r="Y15" s="109"/>
    </row>
    <row r="16" spans="1:25" ht="14.4" customHeight="1" x14ac:dyDescent="0.25">
      <c r="A16" s="250" t="s">
        <v>20</v>
      </c>
      <c r="B16" s="184">
        <v>555.16018551824209</v>
      </c>
      <c r="C16" s="183">
        <v>2.3967925473876481</v>
      </c>
      <c r="D16" s="184">
        <v>543.51930054221816</v>
      </c>
      <c r="E16" s="183">
        <v>2.1364851048930733</v>
      </c>
      <c r="F16" s="276">
        <f>D16-B16</f>
        <v>-11.640884976023926</v>
      </c>
      <c r="G16" s="183">
        <v>3.2107916654063589</v>
      </c>
      <c r="H16" s="200">
        <v>-3.6255497675059098</v>
      </c>
      <c r="I16" s="237" t="s">
        <v>71</v>
      </c>
      <c r="J16" s="95"/>
      <c r="K16" s="96"/>
      <c r="L16" s="101"/>
      <c r="M16" s="99"/>
      <c r="N16" s="155"/>
      <c r="O16" s="167"/>
      <c r="P16" s="96"/>
      <c r="Q16" s="96"/>
      <c r="R16" s="96"/>
      <c r="S16" s="112"/>
    </row>
    <row r="17" spans="1:25" ht="14.4" customHeight="1" x14ac:dyDescent="0.2">
      <c r="A17" s="202" t="s">
        <v>21</v>
      </c>
      <c r="B17" s="184">
        <v>544.36010075360991</v>
      </c>
      <c r="C17" s="183">
        <v>2.5328841396608488</v>
      </c>
      <c r="D17" s="184">
        <v>540.13446243124361</v>
      </c>
      <c r="E17" s="183">
        <v>2.210055188284453</v>
      </c>
      <c r="F17" s="278">
        <f>D17-B17</f>
        <v>-4.2256383223663079</v>
      </c>
      <c r="G17" s="183">
        <v>3.361524356628776</v>
      </c>
      <c r="H17" s="200">
        <v>-1.25706015309202</v>
      </c>
      <c r="I17" s="237" t="s">
        <v>74</v>
      </c>
      <c r="J17" s="101"/>
      <c r="K17" s="96"/>
      <c r="L17" s="101"/>
      <c r="M17" s="99"/>
      <c r="N17" s="155"/>
      <c r="O17" s="167"/>
      <c r="P17" s="96"/>
      <c r="Q17" s="96"/>
      <c r="R17" s="96"/>
      <c r="S17" s="112"/>
      <c r="T17" s="133"/>
      <c r="U17" s="109"/>
      <c r="V17" s="133"/>
      <c r="W17" s="133"/>
      <c r="X17" s="109"/>
    </row>
    <row r="18" spans="1:25" ht="14.4" customHeight="1" x14ac:dyDescent="0.25">
      <c r="A18" s="202" t="s">
        <v>22</v>
      </c>
      <c r="B18" s="184">
        <v>551.53911754515559</v>
      </c>
      <c r="C18" s="183">
        <v>4.2437177336424892</v>
      </c>
      <c r="D18" s="184">
        <v>539.89375672151618</v>
      </c>
      <c r="E18" s="183">
        <v>3.0126062478478071</v>
      </c>
      <c r="F18" s="276">
        <f>D18-B18</f>
        <v>-11.645360823639407</v>
      </c>
      <c r="G18" s="183">
        <v>5.2043190339758558</v>
      </c>
      <c r="H18" s="200">
        <v>-2.2376339243643399</v>
      </c>
      <c r="I18" s="237" t="s">
        <v>71</v>
      </c>
      <c r="J18" s="101"/>
      <c r="K18" s="96"/>
      <c r="L18" s="101"/>
      <c r="M18" s="99"/>
      <c r="N18" s="155"/>
      <c r="O18" s="167"/>
      <c r="P18" s="96"/>
      <c r="Q18" s="96"/>
      <c r="R18" s="96"/>
      <c r="S18" s="112"/>
    </row>
    <row r="19" spans="1:25" ht="14.4" customHeight="1" x14ac:dyDescent="0.3">
      <c r="A19" s="250" t="s">
        <v>23</v>
      </c>
      <c r="B19" s="184">
        <v>543.3481501760516</v>
      </c>
      <c r="C19" s="183">
        <v>2.1185652269800763</v>
      </c>
      <c r="D19" s="184">
        <v>539.65154683712501</v>
      </c>
      <c r="E19" s="183">
        <v>2.2890298303380563</v>
      </c>
      <c r="F19" s="278">
        <f>D19-B19</f>
        <v>-3.6966033389265931</v>
      </c>
      <c r="G19" s="183">
        <v>3.1189703725984015</v>
      </c>
      <c r="H19" s="200">
        <v>-1.1851998888488899</v>
      </c>
      <c r="I19" s="237" t="s">
        <v>74</v>
      </c>
      <c r="J19" s="101"/>
      <c r="K19" s="96"/>
      <c r="L19" s="101"/>
      <c r="M19" s="99"/>
      <c r="N19" s="155"/>
      <c r="O19" s="167"/>
      <c r="P19" s="96"/>
      <c r="Q19" s="96"/>
      <c r="R19" s="96"/>
      <c r="S19" s="112"/>
      <c r="T19" s="270"/>
      <c r="U19" s="271"/>
      <c r="V19" s="271"/>
      <c r="W19" s="271"/>
      <c r="X19" s="271"/>
      <c r="Y19" s="271"/>
    </row>
    <row r="20" spans="1:25" ht="14.4" customHeight="1" x14ac:dyDescent="0.25">
      <c r="A20" s="95"/>
      <c r="B20" s="265"/>
      <c r="C20" s="96"/>
      <c r="D20" s="266"/>
      <c r="E20" s="99"/>
      <c r="F20" s="267"/>
      <c r="G20" s="99"/>
      <c r="H20" s="155"/>
      <c r="I20" s="164"/>
      <c r="J20" s="250" t="s">
        <v>24</v>
      </c>
      <c r="K20" s="183">
        <v>554.16033876865276</v>
      </c>
      <c r="L20" s="200">
        <v>2.8796552515685558</v>
      </c>
      <c r="M20" s="183">
        <v>539.42171256139886</v>
      </c>
      <c r="N20" s="200">
        <v>3.4263159684522613</v>
      </c>
      <c r="O20" s="277">
        <f>M20-K20</f>
        <v>-14.738626207253901</v>
      </c>
      <c r="P20" s="200">
        <v>4.4757184321131422</v>
      </c>
      <c r="Q20" s="200">
        <v>-3.2930190830380899</v>
      </c>
      <c r="R20" s="209" t="s">
        <v>71</v>
      </c>
      <c r="S20" s="112"/>
      <c r="T20" s="133"/>
      <c r="U20" s="109"/>
      <c r="V20" s="133"/>
      <c r="W20" s="133"/>
      <c r="X20" s="109"/>
    </row>
    <row r="21" spans="1:25" ht="14.4" customHeight="1" x14ac:dyDescent="0.25">
      <c r="A21" s="250" t="s">
        <v>25</v>
      </c>
      <c r="B21" s="184">
        <v>547.49236931296002</v>
      </c>
      <c r="C21" s="183">
        <v>2.1137502580521916</v>
      </c>
      <c r="D21" s="184">
        <v>539.00199498691234</v>
      </c>
      <c r="E21" s="183">
        <v>2.2317724507988528</v>
      </c>
      <c r="F21" s="276">
        <f t="shared" ref="F21:F26" si="0">D21-B21</f>
        <v>-8.4903743260476858</v>
      </c>
      <c r="G21" s="183">
        <v>3.0738816544493748</v>
      </c>
      <c r="H21" s="200">
        <v>-2.7621018895630098</v>
      </c>
      <c r="I21" s="237" t="s">
        <v>71</v>
      </c>
      <c r="J21" s="101"/>
      <c r="K21" s="96"/>
      <c r="L21" s="101"/>
      <c r="M21" s="99"/>
      <c r="N21" s="155"/>
      <c r="O21" s="167"/>
      <c r="P21" s="96"/>
      <c r="Q21" s="96"/>
      <c r="R21" s="96"/>
      <c r="S21" s="112"/>
    </row>
    <row r="22" spans="1:25" ht="14.4" customHeight="1" x14ac:dyDescent="0.25">
      <c r="A22" s="250" t="s">
        <v>26</v>
      </c>
      <c r="B22" s="184">
        <v>558.94963563817998</v>
      </c>
      <c r="C22" s="183">
        <v>2.2582715383879166</v>
      </c>
      <c r="D22" s="184">
        <v>538.7904407014114</v>
      </c>
      <c r="E22" s="183">
        <v>1.9893614851815431</v>
      </c>
      <c r="F22" s="276">
        <f t="shared" si="0"/>
        <v>-20.159194936768586</v>
      </c>
      <c r="G22" s="183">
        <v>3.0095430649546522</v>
      </c>
      <c r="H22" s="200">
        <v>-6.6984238144046397</v>
      </c>
      <c r="I22" s="237" t="s">
        <v>71</v>
      </c>
      <c r="J22" s="100"/>
      <c r="K22" s="96"/>
      <c r="L22" s="101"/>
      <c r="M22" s="99"/>
      <c r="N22" s="155"/>
      <c r="O22" s="167"/>
      <c r="P22" s="96"/>
      <c r="Q22" s="96"/>
      <c r="R22" s="96"/>
      <c r="S22" s="112"/>
    </row>
    <row r="23" spans="1:25" ht="14.4" customHeight="1" x14ac:dyDescent="0.25">
      <c r="A23" s="250" t="s">
        <v>27</v>
      </c>
      <c r="B23" s="184">
        <v>548.00689033839967</v>
      </c>
      <c r="C23" s="183">
        <v>2.1828123830664898</v>
      </c>
      <c r="D23" s="184">
        <v>537.17753406890256</v>
      </c>
      <c r="E23" s="183">
        <v>2.1953796238561849</v>
      </c>
      <c r="F23" s="276">
        <f t="shared" si="0"/>
        <v>-10.829356269497111</v>
      </c>
      <c r="G23" s="183">
        <v>3.0958620112193844</v>
      </c>
      <c r="H23" s="200">
        <v>-3.4980099985889499</v>
      </c>
      <c r="I23" s="237" t="s">
        <v>71</v>
      </c>
      <c r="J23" s="101"/>
      <c r="K23" s="96"/>
      <c r="L23" s="101"/>
      <c r="M23" s="99"/>
      <c r="N23" s="155"/>
      <c r="O23" s="167"/>
      <c r="P23" s="96"/>
      <c r="Q23" s="96"/>
      <c r="R23" s="96"/>
      <c r="S23" s="112"/>
    </row>
    <row r="24" spans="1:25" ht="14.4" customHeight="1" x14ac:dyDescent="0.25">
      <c r="A24" s="202" t="s">
        <v>28</v>
      </c>
      <c r="B24" s="184">
        <v>545.58116074338932</v>
      </c>
      <c r="C24" s="183">
        <v>1.0379746424366947</v>
      </c>
      <c r="D24" s="184">
        <v>535.56499372147016</v>
      </c>
      <c r="E24" s="183">
        <v>1.2844447588415719</v>
      </c>
      <c r="F24" s="276">
        <f t="shared" si="0"/>
        <v>-10.016167021919159</v>
      </c>
      <c r="G24" s="183">
        <v>1.6514205087914973</v>
      </c>
      <c r="H24" s="200">
        <v>-6.0651826525086303</v>
      </c>
      <c r="I24" s="237" t="s">
        <v>71</v>
      </c>
      <c r="J24" s="101"/>
      <c r="K24" s="96"/>
      <c r="L24" s="101"/>
      <c r="M24" s="99"/>
      <c r="N24" s="155"/>
      <c r="O24" s="167"/>
      <c r="P24" s="96"/>
      <c r="Q24" s="96"/>
      <c r="R24" s="96"/>
      <c r="S24" s="112"/>
    </row>
    <row r="25" spans="1:25" ht="14.4" customHeight="1" x14ac:dyDescent="0.25">
      <c r="A25" s="202" t="s">
        <v>29</v>
      </c>
      <c r="B25" s="184">
        <v>540.79611335164373</v>
      </c>
      <c r="C25" s="183">
        <v>2.3805090734259866</v>
      </c>
      <c r="D25" s="184">
        <v>529.762984528468</v>
      </c>
      <c r="E25" s="183">
        <v>2.1714762766543196</v>
      </c>
      <c r="F25" s="276">
        <f t="shared" si="0"/>
        <v>-11.03312882317573</v>
      </c>
      <c r="G25" s="183">
        <v>3.2221316963674771</v>
      </c>
      <c r="H25" s="200">
        <v>-3.42417066180569</v>
      </c>
      <c r="I25" s="237" t="s">
        <v>71</v>
      </c>
      <c r="J25" s="101"/>
      <c r="K25" s="96"/>
      <c r="L25" s="101"/>
      <c r="M25" s="99"/>
      <c r="N25" s="155"/>
      <c r="O25" s="167"/>
      <c r="P25" s="96"/>
      <c r="Q25" s="96"/>
      <c r="R25" s="96"/>
      <c r="S25" s="112"/>
    </row>
    <row r="26" spans="1:25" ht="14.4" customHeight="1" x14ac:dyDescent="0.2">
      <c r="A26" s="250" t="s">
        <v>30</v>
      </c>
      <c r="B26" s="184">
        <v>534.79109885415005</v>
      </c>
      <c r="C26" s="183">
        <v>3.1174913721622888</v>
      </c>
      <c r="D26" s="184">
        <v>529.07187730038027</v>
      </c>
      <c r="E26" s="183">
        <v>2.7306366525482941</v>
      </c>
      <c r="F26" s="278">
        <f t="shared" si="0"/>
        <v>-5.7192215537697848</v>
      </c>
      <c r="G26" s="183">
        <v>4.1442887186761572</v>
      </c>
      <c r="H26" s="200">
        <v>-1.3800248829180799</v>
      </c>
      <c r="I26" s="237" t="s">
        <v>74</v>
      </c>
      <c r="J26" s="101"/>
      <c r="K26" s="96"/>
      <c r="L26" s="101"/>
      <c r="M26" s="99"/>
      <c r="N26" s="155"/>
      <c r="O26" s="167"/>
      <c r="P26" s="96"/>
      <c r="Q26" s="96"/>
      <c r="R26" s="96"/>
      <c r="S26" s="112"/>
    </row>
    <row r="27" spans="1:25" ht="14.4" customHeight="1" x14ac:dyDescent="0.25">
      <c r="A27" s="95"/>
      <c r="B27" s="265"/>
      <c r="C27" s="96"/>
      <c r="D27" s="266"/>
      <c r="E27" s="99"/>
      <c r="F27" s="267"/>
      <c r="G27" s="99"/>
      <c r="H27" s="155"/>
      <c r="I27" s="164"/>
      <c r="J27" s="202" t="s">
        <v>31</v>
      </c>
      <c r="K27" s="183">
        <v>557.75090028725435</v>
      </c>
      <c r="L27" s="200">
        <v>1.6975666573555872</v>
      </c>
      <c r="M27" s="183">
        <v>527.6827308073847</v>
      </c>
      <c r="N27" s="200">
        <v>2.6073616228134897</v>
      </c>
      <c r="O27" s="277">
        <f>M27-K27</f>
        <v>-30.068169479869653</v>
      </c>
      <c r="P27" s="200">
        <v>3.11128063476859</v>
      </c>
      <c r="Q27" s="200">
        <v>-9.6642421592760304</v>
      </c>
      <c r="R27" s="209" t="s">
        <v>71</v>
      </c>
      <c r="S27" s="112"/>
    </row>
    <row r="28" spans="1:25" ht="14.4" customHeight="1" x14ac:dyDescent="0.25">
      <c r="A28" s="202" t="s">
        <v>32</v>
      </c>
      <c r="B28" s="184">
        <v>544.88365768880954</v>
      </c>
      <c r="C28" s="183">
        <v>1.6741360411647517</v>
      </c>
      <c r="D28" s="184">
        <v>527.23751713152137</v>
      </c>
      <c r="E28" s="183">
        <v>2.5163905159944564</v>
      </c>
      <c r="F28" s="276">
        <f t="shared" ref="F28:F36" si="1">D28-B28</f>
        <v>-17.646140557288163</v>
      </c>
      <c r="G28" s="183">
        <v>3.0224084292685585</v>
      </c>
      <c r="H28" s="200">
        <v>-5.8384367865062599</v>
      </c>
      <c r="I28" s="237" t="s">
        <v>71</v>
      </c>
      <c r="J28" s="101"/>
      <c r="K28" s="96"/>
      <c r="L28" s="101"/>
      <c r="M28" s="99"/>
      <c r="N28" s="155"/>
      <c r="O28" s="167"/>
      <c r="P28" s="96"/>
      <c r="Q28" s="96"/>
      <c r="R28" s="96"/>
      <c r="S28" s="112"/>
    </row>
    <row r="29" spans="1:25" ht="14.4" customHeight="1" x14ac:dyDescent="0.25">
      <c r="A29" s="250" t="s">
        <v>33</v>
      </c>
      <c r="B29" s="184">
        <v>537.32537888438128</v>
      </c>
      <c r="C29" s="183">
        <v>3.1704320837971021</v>
      </c>
      <c r="D29" s="184">
        <v>523.97442927589304</v>
      </c>
      <c r="E29" s="183">
        <v>2.1252688829463571</v>
      </c>
      <c r="F29" s="276">
        <f t="shared" si="1"/>
        <v>-13.350949608488236</v>
      </c>
      <c r="G29" s="183">
        <v>3.8168583184066569</v>
      </c>
      <c r="H29" s="200">
        <v>-3.4978897550647301</v>
      </c>
      <c r="I29" s="237" t="s">
        <v>71</v>
      </c>
      <c r="J29" s="101"/>
      <c r="K29" s="96"/>
      <c r="L29" s="101"/>
      <c r="M29" s="99"/>
      <c r="N29" s="155"/>
      <c r="O29" s="167"/>
      <c r="P29" s="96"/>
      <c r="Q29" s="96"/>
      <c r="R29" s="96"/>
      <c r="S29" s="112"/>
    </row>
    <row r="30" spans="1:25" ht="14.4" customHeight="1" x14ac:dyDescent="0.2">
      <c r="A30" s="250" t="s">
        <v>34</v>
      </c>
      <c r="B30" s="184">
        <v>522.53115309342013</v>
      </c>
      <c r="C30" s="183">
        <v>2.1774050093216282</v>
      </c>
      <c r="D30" s="184">
        <v>521.46745722299886</v>
      </c>
      <c r="E30" s="183">
        <v>2.3061561915319686</v>
      </c>
      <c r="F30" s="278">
        <f t="shared" si="1"/>
        <v>-1.0636958704212702</v>
      </c>
      <c r="G30" s="183">
        <v>3.1716634364888328</v>
      </c>
      <c r="H30" s="200">
        <v>-0.335374762083466</v>
      </c>
      <c r="I30" s="237" t="s">
        <v>74</v>
      </c>
      <c r="J30" s="101"/>
      <c r="K30" s="96"/>
      <c r="L30" s="101"/>
      <c r="M30" s="99"/>
      <c r="N30" s="155"/>
      <c r="O30" s="167"/>
      <c r="P30" s="96"/>
      <c r="Q30" s="96"/>
      <c r="R30" s="96"/>
      <c r="S30" s="112"/>
    </row>
    <row r="31" spans="1:25" ht="14.4" customHeight="1" x14ac:dyDescent="0.25">
      <c r="A31" s="250" t="s">
        <v>35</v>
      </c>
      <c r="B31" s="184">
        <v>527.73963236902125</v>
      </c>
      <c r="C31" s="183">
        <v>1.7305020972176908</v>
      </c>
      <c r="D31" s="184">
        <v>521.2142764066773</v>
      </c>
      <c r="E31" s="183">
        <v>2.1988742995247259</v>
      </c>
      <c r="F31" s="276">
        <f t="shared" si="1"/>
        <v>-6.5253559623439514</v>
      </c>
      <c r="G31" s="183">
        <v>2.7981575533885112</v>
      </c>
      <c r="H31" s="200">
        <v>-2.3320187794435898</v>
      </c>
      <c r="I31" s="237" t="s">
        <v>71</v>
      </c>
      <c r="J31" s="101"/>
      <c r="K31" s="96"/>
      <c r="L31" s="101"/>
      <c r="M31" s="99"/>
      <c r="N31" s="155"/>
      <c r="O31" s="167"/>
      <c r="P31" s="96"/>
      <c r="Q31" s="96"/>
      <c r="R31" s="96"/>
      <c r="S31" s="112"/>
    </row>
    <row r="32" spans="1:25" ht="14.4" customHeight="1" x14ac:dyDescent="0.25">
      <c r="A32" s="250" t="s">
        <v>36</v>
      </c>
      <c r="B32" s="184">
        <v>527.7969175956988</v>
      </c>
      <c r="C32" s="183">
        <v>2.2798269467129906</v>
      </c>
      <c r="D32" s="184">
        <v>519.76344386996027</v>
      </c>
      <c r="E32" s="183">
        <v>2.2639088907832337</v>
      </c>
      <c r="F32" s="276">
        <f t="shared" si="1"/>
        <v>-8.0334737257385314</v>
      </c>
      <c r="G32" s="183">
        <v>3.2129261386975654</v>
      </c>
      <c r="H32" s="200">
        <v>-2.50036053707574</v>
      </c>
      <c r="I32" s="237" t="s">
        <v>71</v>
      </c>
      <c r="J32" s="101"/>
      <c r="K32" s="96"/>
      <c r="L32" s="101"/>
      <c r="M32" s="99"/>
      <c r="N32" s="155"/>
      <c r="O32" s="167"/>
      <c r="P32" s="96"/>
      <c r="Q32" s="96"/>
      <c r="R32" s="96"/>
      <c r="S32" s="112"/>
    </row>
    <row r="33" spans="1:19" ht="14.4" customHeight="1" x14ac:dyDescent="0.25">
      <c r="A33" s="250" t="s">
        <v>37</v>
      </c>
      <c r="B33" s="184">
        <v>542.46610046034891</v>
      </c>
      <c r="C33" s="183">
        <v>1.9766765921492842</v>
      </c>
      <c r="D33" s="184">
        <v>519.65752200476277</v>
      </c>
      <c r="E33" s="183">
        <v>1.8577310748233522</v>
      </c>
      <c r="F33" s="276">
        <f t="shared" si="1"/>
        <v>-22.808578455586144</v>
      </c>
      <c r="G33" s="183">
        <v>2.7126398758986117</v>
      </c>
      <c r="H33" s="200">
        <v>-8.4082589282259192</v>
      </c>
      <c r="I33" s="237" t="s">
        <v>71</v>
      </c>
      <c r="J33" s="101"/>
      <c r="K33" s="96"/>
      <c r="L33" s="101"/>
      <c r="M33" s="99"/>
      <c r="N33" s="155"/>
      <c r="O33" s="167"/>
      <c r="P33" s="96"/>
      <c r="Q33" s="96"/>
      <c r="R33" s="96"/>
      <c r="S33" s="112"/>
    </row>
    <row r="34" spans="1:19" ht="14.4" customHeight="1" x14ac:dyDescent="0.2">
      <c r="A34" s="202" t="s">
        <v>39</v>
      </c>
      <c r="B34" s="184">
        <v>511.24399591652582</v>
      </c>
      <c r="C34" s="183">
        <v>2.176220844951394</v>
      </c>
      <c r="D34" s="184">
        <v>513.73714283376864</v>
      </c>
      <c r="E34" s="183">
        <v>2.5442029686296768</v>
      </c>
      <c r="F34" s="278">
        <f t="shared" si="1"/>
        <v>2.4931469172428251</v>
      </c>
      <c r="G34" s="183">
        <v>3.3479704167726783</v>
      </c>
      <c r="H34" s="200">
        <v>0.744674118012706</v>
      </c>
      <c r="I34" s="237" t="s">
        <v>74</v>
      </c>
      <c r="J34" s="101"/>
      <c r="K34" s="96"/>
      <c r="L34" s="101"/>
      <c r="M34" s="99"/>
      <c r="N34" s="155"/>
      <c r="O34" s="167"/>
      <c r="P34" s="96"/>
      <c r="Q34" s="96"/>
      <c r="R34" s="96"/>
      <c r="S34" s="112"/>
    </row>
    <row r="35" spans="1:19" ht="14.4" customHeight="1" x14ac:dyDescent="0.25">
      <c r="A35" s="250" t="s">
        <v>43</v>
      </c>
      <c r="B35" s="184">
        <v>525.05891616635586</v>
      </c>
      <c r="C35" s="183">
        <v>1.9370813092551151</v>
      </c>
      <c r="D35" s="184">
        <v>510.72270585845456</v>
      </c>
      <c r="E35" s="183">
        <v>2.3041529889272043</v>
      </c>
      <c r="F35" s="276">
        <f t="shared" si="1"/>
        <v>-14.336210307901297</v>
      </c>
      <c r="G35" s="183">
        <v>3.0102167687805608</v>
      </c>
      <c r="H35" s="200">
        <v>-4.7625175889605096</v>
      </c>
      <c r="I35" s="237" t="s">
        <v>71</v>
      </c>
      <c r="J35" s="101"/>
      <c r="K35" s="96"/>
      <c r="L35" s="101"/>
      <c r="M35" s="99"/>
      <c r="N35" s="155"/>
      <c r="O35" s="167"/>
      <c r="P35" s="96"/>
      <c r="Q35" s="96"/>
      <c r="R35" s="96"/>
      <c r="S35" s="112"/>
    </row>
    <row r="36" spans="1:19" ht="14.4" customHeight="1" x14ac:dyDescent="0.25">
      <c r="A36" s="250" t="s">
        <v>138</v>
      </c>
      <c r="B36" s="184">
        <v>530.2876905271811</v>
      </c>
      <c r="C36" s="183">
        <v>2.5405347049271363</v>
      </c>
      <c r="D36" s="184">
        <v>510.05365186432726</v>
      </c>
      <c r="E36" s="183">
        <v>2.2176121519535816</v>
      </c>
      <c r="F36" s="276">
        <f t="shared" si="1"/>
        <v>-20.234038662853834</v>
      </c>
      <c r="G36" s="183">
        <v>3.3722574402662984</v>
      </c>
      <c r="H36" s="200">
        <v>-6.0001464957123796</v>
      </c>
      <c r="I36" s="237" t="s">
        <v>71</v>
      </c>
      <c r="J36" s="101"/>
      <c r="K36" s="96"/>
      <c r="L36" s="101"/>
      <c r="M36" s="99"/>
      <c r="N36" s="155"/>
      <c r="O36" s="167"/>
      <c r="P36" s="96"/>
      <c r="Q36" s="96"/>
      <c r="R36" s="96"/>
      <c r="S36" s="112"/>
    </row>
    <row r="37" spans="1:19" ht="14.4" customHeight="1" x14ac:dyDescent="0.25">
      <c r="A37" s="95"/>
      <c r="B37" s="266"/>
      <c r="C37" s="99"/>
      <c r="D37" s="266"/>
      <c r="E37" s="99"/>
      <c r="F37" s="267"/>
      <c r="G37" s="99"/>
      <c r="H37" s="155"/>
      <c r="I37" s="269"/>
      <c r="J37" s="250" t="s">
        <v>44</v>
      </c>
      <c r="K37" s="183">
        <v>536.04629626044209</v>
      </c>
      <c r="L37" s="200">
        <v>2.4831498347746375</v>
      </c>
      <c r="M37" s="183">
        <v>503.58850550209684</v>
      </c>
      <c r="N37" s="200">
        <v>2.7315539577279715</v>
      </c>
      <c r="O37" s="277">
        <f>M37-K37</f>
        <v>-32.457790758345254</v>
      </c>
      <c r="P37" s="200">
        <v>3.6915335737225328</v>
      </c>
      <c r="Q37" s="200">
        <v>-8.7924950728850906</v>
      </c>
      <c r="R37" s="209" t="s">
        <v>71</v>
      </c>
      <c r="S37" s="112"/>
    </row>
    <row r="38" spans="1:19" ht="14.4" customHeight="1" x14ac:dyDescent="0.2">
      <c r="A38" s="202" t="s">
        <v>47</v>
      </c>
      <c r="B38" s="184">
        <v>497.49545549380139</v>
      </c>
      <c r="C38" s="183">
        <v>2.5706038487078096</v>
      </c>
      <c r="D38" s="184">
        <v>494.26584657586193</v>
      </c>
      <c r="E38" s="183">
        <v>2.6575980335135845</v>
      </c>
      <c r="F38" s="278">
        <f>D38-B38</f>
        <v>-3.2296089179394585</v>
      </c>
      <c r="G38" s="183"/>
      <c r="H38" s="200"/>
      <c r="I38" s="237"/>
      <c r="J38" s="101"/>
      <c r="K38" s="96"/>
      <c r="L38" s="101"/>
      <c r="M38" s="99"/>
      <c r="N38" s="155"/>
      <c r="O38" s="167"/>
      <c r="P38" s="96"/>
      <c r="Q38" s="96"/>
      <c r="R38" s="96"/>
      <c r="S38" s="112"/>
    </row>
    <row r="39" spans="1:19" ht="14.4" customHeight="1" x14ac:dyDescent="0.2">
      <c r="A39" s="95"/>
      <c r="B39" s="265"/>
      <c r="C39" s="96"/>
      <c r="D39" s="265"/>
      <c r="E39" s="96"/>
      <c r="F39" s="267"/>
      <c r="G39" s="96"/>
      <c r="H39" s="101"/>
      <c r="I39" s="269"/>
      <c r="J39" s="202" t="s">
        <v>49</v>
      </c>
      <c r="K39" s="183">
        <v>488.31937291401573</v>
      </c>
      <c r="L39" s="200">
        <v>2.8076718542417924</v>
      </c>
      <c r="M39" s="183">
        <v>494.02606019962002</v>
      </c>
      <c r="N39" s="200">
        <v>2.6006428988033803</v>
      </c>
      <c r="O39" s="279">
        <f>M39-K39</f>
        <v>5.7066872856042892</v>
      </c>
      <c r="P39" s="200">
        <v>3.8270569277446076</v>
      </c>
      <c r="Q39" s="200">
        <v>1.4911425132542799</v>
      </c>
      <c r="R39" s="209" t="s">
        <v>74</v>
      </c>
      <c r="S39" s="112"/>
    </row>
    <row r="40" spans="1:19" ht="14.4" customHeight="1" x14ac:dyDescent="0.25">
      <c r="A40" s="95"/>
      <c r="B40" s="265"/>
      <c r="C40" s="96"/>
      <c r="D40" s="265"/>
      <c r="E40" s="96"/>
      <c r="F40" s="267"/>
      <c r="G40" s="96"/>
      <c r="H40" s="101"/>
      <c r="I40" s="269"/>
      <c r="J40" s="250" t="s">
        <v>51</v>
      </c>
      <c r="K40" s="183">
        <v>442.24614167008139</v>
      </c>
      <c r="L40" s="200">
        <v>1.8477985038820199</v>
      </c>
      <c r="M40" s="183">
        <v>484.72565472407751</v>
      </c>
      <c r="N40" s="200">
        <v>3.7479814998117287</v>
      </c>
      <c r="O40" s="277">
        <f>M40-K40</f>
        <v>42.479513053996129</v>
      </c>
      <c r="P40" s="200">
        <v>4.1787228472201416</v>
      </c>
      <c r="Q40" s="200">
        <v>10.165668939316101</v>
      </c>
      <c r="R40" s="209" t="s">
        <v>71</v>
      </c>
      <c r="S40" s="112"/>
    </row>
    <row r="41" spans="1:19" ht="14.4" customHeight="1" x14ac:dyDescent="0.25">
      <c r="A41" s="95"/>
      <c r="B41" s="266"/>
      <c r="C41" s="99"/>
      <c r="D41" s="265"/>
      <c r="E41" s="96"/>
      <c r="F41" s="267"/>
      <c r="G41" s="96"/>
      <c r="H41" s="101"/>
      <c r="I41" s="269"/>
      <c r="J41" s="250" t="s">
        <v>52</v>
      </c>
      <c r="K41" s="183">
        <v>450.10357879160472</v>
      </c>
      <c r="L41" s="200">
        <v>3.2335488577213627</v>
      </c>
      <c r="M41" s="183">
        <v>483.08497444783643</v>
      </c>
      <c r="N41" s="200">
        <v>1.8279514390368554</v>
      </c>
      <c r="O41" s="277">
        <f>M41-K41</f>
        <v>32.981395656231712</v>
      </c>
      <c r="P41" s="200">
        <v>3.7144642519141358</v>
      </c>
      <c r="Q41" s="200">
        <v>8.8791797199921305</v>
      </c>
      <c r="R41" s="209" t="s">
        <v>71</v>
      </c>
      <c r="S41" s="112"/>
    </row>
    <row r="42" spans="1:19" ht="14.4" customHeight="1" x14ac:dyDescent="0.25">
      <c r="A42" s="95"/>
      <c r="B42" s="265"/>
      <c r="C42" s="96"/>
      <c r="D42" s="265"/>
      <c r="E42" s="96"/>
      <c r="F42" s="267"/>
      <c r="G42" s="96"/>
      <c r="H42" s="101"/>
      <c r="I42" s="269"/>
      <c r="J42" s="202" t="s">
        <v>53</v>
      </c>
      <c r="K42" s="183">
        <v>445.99947221155469</v>
      </c>
      <c r="L42" s="200">
        <v>2.3245233790563673</v>
      </c>
      <c r="M42" s="183">
        <v>458.3948206798209</v>
      </c>
      <c r="N42" s="200">
        <v>2.8700484691840558</v>
      </c>
      <c r="O42" s="277">
        <f>M42-K42</f>
        <v>12.395348468266207</v>
      </c>
      <c r="P42" s="200">
        <v>3.6933165522664551</v>
      </c>
      <c r="Q42" s="200">
        <v>3.35615653108847</v>
      </c>
      <c r="R42" s="209" t="s">
        <v>71</v>
      </c>
      <c r="S42" s="112"/>
    </row>
    <row r="43" spans="1:19" ht="14.4" customHeight="1" x14ac:dyDescent="0.25">
      <c r="A43" s="95"/>
      <c r="B43" s="265"/>
      <c r="C43" s="96"/>
      <c r="D43" s="265"/>
      <c r="E43" s="96"/>
      <c r="F43" s="267"/>
      <c r="G43" s="96"/>
      <c r="H43" s="101"/>
      <c r="I43" s="269"/>
      <c r="J43" s="250" t="s">
        <v>54</v>
      </c>
      <c r="K43" s="183">
        <v>430.29954365328865</v>
      </c>
      <c r="L43" s="200">
        <v>4.1920389912249272</v>
      </c>
      <c r="M43" s="183">
        <v>448.54935968589689</v>
      </c>
      <c r="N43" s="200">
        <v>3.5965667885077659</v>
      </c>
      <c r="O43" s="277">
        <f>M43-K43</f>
        <v>18.249816032608237</v>
      </c>
      <c r="P43" s="200">
        <v>5.5234485213630053</v>
      </c>
      <c r="Q43" s="200">
        <v>3.30406193920764</v>
      </c>
      <c r="R43" s="209" t="s">
        <v>71</v>
      </c>
      <c r="S43" s="112"/>
    </row>
    <row r="44" spans="1:19" ht="14.4" customHeight="1" x14ac:dyDescent="0.25">
      <c r="A44" s="202" t="s">
        <v>56</v>
      </c>
      <c r="B44" s="184">
        <v>472.27689194803872</v>
      </c>
      <c r="C44" s="183">
        <v>4.1769692169650972</v>
      </c>
      <c r="D44" s="184">
        <v>440.27479663422065</v>
      </c>
      <c r="E44" s="183">
        <v>3.5923691879030035</v>
      </c>
      <c r="F44" s="276">
        <f>D44-B44</f>
        <v>-32.002095313818074</v>
      </c>
      <c r="G44" s="183">
        <v>5.5092820060030423</v>
      </c>
      <c r="H44" s="200">
        <v>-5.8087597038866097</v>
      </c>
      <c r="I44" s="237" t="s">
        <v>71</v>
      </c>
      <c r="J44" s="95"/>
      <c r="K44" s="99"/>
      <c r="L44" s="155"/>
      <c r="M44" s="99"/>
      <c r="N44" s="155"/>
      <c r="O44" s="167"/>
      <c r="P44" s="96"/>
      <c r="Q44" s="96"/>
      <c r="R44" s="96"/>
      <c r="S44" s="112"/>
    </row>
    <row r="45" spans="1:19" ht="14.4" customHeight="1" x14ac:dyDescent="0.25">
      <c r="A45" s="202" t="s">
        <v>58</v>
      </c>
      <c r="B45" s="184">
        <v>418.48339887595949</v>
      </c>
      <c r="C45" s="183">
        <v>3.3275747308245904</v>
      </c>
      <c r="D45" s="184">
        <v>429.47983246671646</v>
      </c>
      <c r="E45" s="183">
        <v>3.7012011461453822</v>
      </c>
      <c r="F45" s="276">
        <f>D45-B45</f>
        <v>10.996433590756965</v>
      </c>
      <c r="G45" s="183">
        <v>4.977111965131007</v>
      </c>
      <c r="H45" s="200">
        <v>2.2094004852204501</v>
      </c>
      <c r="I45" s="237" t="s">
        <v>71</v>
      </c>
      <c r="J45" s="95"/>
      <c r="K45" s="99"/>
      <c r="L45" s="155"/>
      <c r="M45" s="99"/>
      <c r="N45" s="155"/>
      <c r="O45" s="167"/>
      <c r="P45" s="96"/>
      <c r="Q45" s="96"/>
      <c r="R45" s="96"/>
      <c r="S45" s="112"/>
    </row>
    <row r="46" spans="1:19" ht="14.4" customHeight="1" x14ac:dyDescent="0.25">
      <c r="A46" s="202" t="s">
        <v>61</v>
      </c>
      <c r="B46" s="184">
        <v>427.89863026542355</v>
      </c>
      <c r="C46" s="183">
        <v>3.9506534026448494</v>
      </c>
      <c r="D46" s="184">
        <v>412.77457427639899</v>
      </c>
      <c r="E46" s="183">
        <v>4.8785645927363683</v>
      </c>
      <c r="F46" s="276">
        <f>D46-B46</f>
        <v>-15.124055989024555</v>
      </c>
      <c r="G46" s="183">
        <v>6.2775835154404991</v>
      </c>
      <c r="H46" s="200">
        <v>-2.4092162138225701</v>
      </c>
      <c r="I46" s="237" t="s">
        <v>71</v>
      </c>
      <c r="J46" s="95"/>
      <c r="K46" s="99"/>
      <c r="L46" s="155"/>
      <c r="M46" s="99"/>
      <c r="N46" s="155"/>
      <c r="O46" s="167"/>
      <c r="P46" s="96"/>
      <c r="Q46" s="96"/>
      <c r="R46" s="96"/>
      <c r="S46" s="112"/>
    </row>
    <row r="47" spans="1:19" ht="14.4" customHeight="1" x14ac:dyDescent="0.25">
      <c r="A47" s="202" t="s">
        <v>63</v>
      </c>
      <c r="B47" s="184">
        <v>330.471160146633</v>
      </c>
      <c r="C47" s="183">
        <v>5.6456668786124675</v>
      </c>
      <c r="D47" s="184">
        <v>378.232642919532</v>
      </c>
      <c r="E47" s="183">
        <v>5.408375905845066</v>
      </c>
      <c r="F47" s="276">
        <f>D47-B47</f>
        <v>47.761482772899001</v>
      </c>
      <c r="G47" s="183">
        <v>7.8181893327795082</v>
      </c>
      <c r="H47" s="200">
        <v>6.1090209944965501</v>
      </c>
      <c r="I47" s="237" t="s">
        <v>71</v>
      </c>
      <c r="J47" s="95"/>
      <c r="K47" s="99"/>
      <c r="L47" s="155"/>
      <c r="M47" s="99"/>
      <c r="N47" s="155"/>
      <c r="O47" s="167"/>
      <c r="P47" s="96"/>
      <c r="Q47" s="96"/>
      <c r="R47" s="96"/>
      <c r="S47" s="112"/>
    </row>
    <row r="48" spans="1:19" ht="14.4" customHeight="1" x14ac:dyDescent="0.25">
      <c r="A48" s="95"/>
      <c r="B48" s="266"/>
      <c r="C48" s="99"/>
      <c r="D48" s="265"/>
      <c r="E48" s="96"/>
      <c r="F48" s="267"/>
      <c r="G48" s="96"/>
      <c r="H48" s="101"/>
      <c r="I48" s="269"/>
      <c r="J48" s="202" t="s">
        <v>64</v>
      </c>
      <c r="K48" s="183">
        <v>357.82285793186509</v>
      </c>
      <c r="L48" s="200">
        <v>3.9378016437523642</v>
      </c>
      <c r="M48" s="183">
        <v>372.38961951394441</v>
      </c>
      <c r="N48" s="200">
        <v>4.5256767383013594</v>
      </c>
      <c r="O48" s="277">
        <f>M48-K48</f>
        <v>14.566761582079323</v>
      </c>
      <c r="P48" s="200">
        <v>5.9990025608546675</v>
      </c>
      <c r="Q48" s="200">
        <v>2.42819726017987</v>
      </c>
      <c r="R48" s="209" t="s">
        <v>71</v>
      </c>
      <c r="S48" s="112"/>
    </row>
    <row r="49" spans="1:19" ht="14.4" customHeight="1" x14ac:dyDescent="0.25">
      <c r="A49" s="213" t="s">
        <v>65</v>
      </c>
      <c r="B49" s="233">
        <v>319.629433325874</v>
      </c>
      <c r="C49" s="188">
        <v>4.4187587015469472</v>
      </c>
      <c r="D49" s="233">
        <v>288.21591245229899</v>
      </c>
      <c r="E49" s="188">
        <v>4.4235594542478491</v>
      </c>
      <c r="F49" s="280">
        <f>D49-B49</f>
        <v>-31.41352087357501</v>
      </c>
      <c r="G49" s="188">
        <v>6.2524640508972453</v>
      </c>
      <c r="H49" s="238">
        <v>-5.0241825651227998</v>
      </c>
      <c r="I49" s="189" t="s">
        <v>71</v>
      </c>
      <c r="J49" s="103"/>
      <c r="K49" s="104"/>
      <c r="L49" s="105"/>
      <c r="M49" s="104"/>
      <c r="N49" s="105"/>
      <c r="O49" s="168"/>
      <c r="P49" s="96"/>
      <c r="Q49" s="96"/>
      <c r="R49" s="96"/>
      <c r="S49" s="112"/>
    </row>
    <row r="50" spans="1:19" ht="14.4" customHeight="1" x14ac:dyDescent="0.25">
      <c r="A50" s="2" t="s">
        <v>75</v>
      </c>
      <c r="B50" s="106"/>
      <c r="C50" s="107"/>
      <c r="D50" s="108"/>
      <c r="E50" s="109"/>
      <c r="F50" s="109"/>
      <c r="G50" s="109"/>
      <c r="I50" s="109"/>
      <c r="M50" s="109"/>
      <c r="N50" s="109"/>
      <c r="O50" s="109"/>
      <c r="P50" s="115"/>
      <c r="Q50" s="115"/>
      <c r="R50" s="115"/>
    </row>
    <row r="51" spans="1:19" ht="14.4" customHeight="1" x14ac:dyDescent="0.25">
      <c r="A51" s="2" t="s">
        <v>66</v>
      </c>
      <c r="B51" s="106"/>
      <c r="C51" s="107"/>
      <c r="D51" s="108"/>
      <c r="E51" s="109"/>
      <c r="F51" s="109"/>
      <c r="G51" s="109"/>
      <c r="I51" s="109"/>
      <c r="M51" s="109"/>
      <c r="N51" s="109"/>
      <c r="O51" s="109"/>
    </row>
    <row r="52" spans="1:19" ht="14.4" customHeight="1" x14ac:dyDescent="0.2">
      <c r="A52" s="3" t="s">
        <v>137</v>
      </c>
    </row>
  </sheetData>
  <mergeCells count="16">
    <mergeCell ref="J2:R2"/>
    <mergeCell ref="I3:I4"/>
    <mergeCell ref="P3:P4"/>
    <mergeCell ref="Q3:Q4"/>
    <mergeCell ref="R3:R4"/>
    <mergeCell ref="A2:I2"/>
    <mergeCell ref="A3:A4"/>
    <mergeCell ref="B3:C3"/>
    <mergeCell ref="D3:E3"/>
    <mergeCell ref="J3:J4"/>
    <mergeCell ref="K3:L3"/>
    <mergeCell ref="M3:N3"/>
    <mergeCell ref="F3:F4"/>
    <mergeCell ref="O3:O4"/>
    <mergeCell ref="G3:G4"/>
    <mergeCell ref="H3: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9"/>
  <sheetViews>
    <sheetView workbookViewId="0">
      <selection activeCell="F17" sqref="F17"/>
    </sheetView>
  </sheetViews>
  <sheetFormatPr defaultRowHeight="14.4" x14ac:dyDescent="0.3"/>
  <cols>
    <col min="2" max="2" width="18.77734375" customWidth="1"/>
    <col min="3" max="4" width="8.88671875" customWidth="1"/>
    <col min="10" max="12" width="8.88671875" customWidth="1"/>
    <col min="16" max="16" width="8.88671875" customWidth="1"/>
    <col min="18" max="18" width="11.5546875" customWidth="1"/>
    <col min="19" max="19" width="12.109375" customWidth="1"/>
  </cols>
  <sheetData>
    <row r="1" spans="1:24" x14ac:dyDescent="0.3">
      <c r="A1" s="121" t="s">
        <v>204</v>
      </c>
      <c r="B1" s="264"/>
      <c r="C1" s="121"/>
      <c r="D1" s="121"/>
      <c r="E1" s="129"/>
      <c r="F1" s="129"/>
      <c r="G1" s="129"/>
      <c r="H1" s="129"/>
      <c r="I1" s="129"/>
      <c r="J1" s="129"/>
      <c r="K1" s="129"/>
      <c r="L1" s="129"/>
      <c r="M1" s="129"/>
      <c r="N1" s="129"/>
      <c r="O1" s="129"/>
      <c r="P1" s="129"/>
    </row>
    <row r="2" spans="1:24" x14ac:dyDescent="0.3">
      <c r="A2" s="343"/>
      <c r="B2" s="352" t="s">
        <v>2</v>
      </c>
      <c r="C2" s="345">
        <v>2011</v>
      </c>
      <c r="D2" s="346"/>
      <c r="E2" s="318">
        <v>2016</v>
      </c>
      <c r="F2" s="304"/>
      <c r="G2" s="354">
        <v>2021</v>
      </c>
      <c r="H2" s="355"/>
      <c r="I2" s="347" t="s">
        <v>182</v>
      </c>
      <c r="J2" s="348"/>
      <c r="K2" s="348"/>
      <c r="L2" s="348"/>
      <c r="M2" s="349" t="s">
        <v>183</v>
      </c>
      <c r="N2" s="350"/>
      <c r="O2" s="350"/>
      <c r="P2" s="351"/>
      <c r="Q2" s="1"/>
    </row>
    <row r="3" spans="1:24" x14ac:dyDescent="0.3">
      <c r="A3" s="344"/>
      <c r="B3" s="353"/>
      <c r="C3" s="149" t="s">
        <v>3</v>
      </c>
      <c r="D3" s="5" t="s">
        <v>4</v>
      </c>
      <c r="E3" s="149" t="s">
        <v>3</v>
      </c>
      <c r="F3" s="5" t="s">
        <v>4</v>
      </c>
      <c r="G3" s="149" t="s">
        <v>3</v>
      </c>
      <c r="H3" s="5" t="s">
        <v>4</v>
      </c>
      <c r="I3" s="161" t="s">
        <v>70</v>
      </c>
      <c r="J3" s="159" t="s">
        <v>99</v>
      </c>
      <c r="K3" s="159" t="s">
        <v>226</v>
      </c>
      <c r="L3" s="159" t="s">
        <v>69</v>
      </c>
      <c r="M3" s="162" t="s">
        <v>70</v>
      </c>
      <c r="N3" s="160" t="s">
        <v>99</v>
      </c>
      <c r="O3" s="160" t="s">
        <v>226</v>
      </c>
      <c r="P3" s="160" t="s">
        <v>69</v>
      </c>
      <c r="Q3" s="1"/>
    </row>
    <row r="4" spans="1:24" x14ac:dyDescent="0.3">
      <c r="A4" s="356" t="s">
        <v>118</v>
      </c>
      <c r="B4" s="112" t="s">
        <v>9</v>
      </c>
      <c r="C4" s="126">
        <v>551.60440206949272</v>
      </c>
      <c r="D4" s="118">
        <v>2.2728701784221221</v>
      </c>
      <c r="E4" s="122">
        <v>566.59634903294182</v>
      </c>
      <c r="F4" s="118">
        <v>2.4777921910313445</v>
      </c>
      <c r="G4" s="122">
        <v>577.32787910410536</v>
      </c>
      <c r="H4" s="29">
        <v>2.472743154648962</v>
      </c>
      <c r="I4" s="176">
        <v>25.7234770346126</v>
      </c>
      <c r="J4" s="143">
        <v>3.3586303096387238</v>
      </c>
      <c r="K4" s="143">
        <v>7.6589188636779815</v>
      </c>
      <c r="L4" s="152" t="s">
        <v>71</v>
      </c>
      <c r="M4" s="172">
        <v>10.731530071163499</v>
      </c>
      <c r="N4" s="155">
        <v>3.5005589340559902</v>
      </c>
      <c r="O4" s="155">
        <v>3.0656618766675798</v>
      </c>
      <c r="P4" s="100" t="s">
        <v>71</v>
      </c>
      <c r="Q4" s="1"/>
      <c r="S4" s="139"/>
      <c r="T4" s="151"/>
      <c r="U4" s="139"/>
      <c r="V4" s="139"/>
      <c r="W4" s="151"/>
    </row>
    <row r="5" spans="1:24" x14ac:dyDescent="0.3">
      <c r="A5" s="357"/>
      <c r="B5" s="112" t="s">
        <v>12</v>
      </c>
      <c r="C5" s="122">
        <v>558.45184766639454</v>
      </c>
      <c r="D5" s="118">
        <v>2.3014202838249664</v>
      </c>
      <c r="E5" s="122">
        <v>564.62065525695493</v>
      </c>
      <c r="F5" s="118">
        <v>2.2140756908980257</v>
      </c>
      <c r="G5" s="122">
        <v>565.93410067792695</v>
      </c>
      <c r="H5" s="29">
        <v>2.5102635485733753</v>
      </c>
      <c r="I5" s="176">
        <v>7.4822530115324071</v>
      </c>
      <c r="J5" s="143">
        <v>3.4055775436916988</v>
      </c>
      <c r="K5" s="143">
        <v>2.197058477024584</v>
      </c>
      <c r="L5" s="152" t="s">
        <v>71</v>
      </c>
      <c r="M5" s="173">
        <v>1.3134454209720201</v>
      </c>
      <c r="N5" s="155">
        <v>3.347171081424098</v>
      </c>
      <c r="O5" s="155">
        <v>0.39240462737661802</v>
      </c>
      <c r="P5" s="100" t="s">
        <v>74</v>
      </c>
      <c r="Q5" s="1"/>
      <c r="S5" s="139"/>
      <c r="T5" s="151"/>
      <c r="U5" s="139"/>
      <c r="V5" s="139"/>
      <c r="W5" s="151"/>
    </row>
    <row r="6" spans="1:24" x14ac:dyDescent="0.3">
      <c r="A6" s="357"/>
      <c r="B6" s="113" t="s">
        <v>14</v>
      </c>
      <c r="C6" s="122">
        <v>553.04011756767534</v>
      </c>
      <c r="D6" s="118">
        <v>1.8265238114017335</v>
      </c>
      <c r="E6" s="122" t="s">
        <v>72</v>
      </c>
      <c r="F6" s="30" t="s">
        <v>72</v>
      </c>
      <c r="G6" s="122">
        <v>556.55419783130958</v>
      </c>
      <c r="H6" s="29">
        <v>2.5192946370338438</v>
      </c>
      <c r="I6" s="177">
        <v>3.5140802636342414</v>
      </c>
      <c r="J6" s="143">
        <v>3.1117574940546064</v>
      </c>
      <c r="K6" s="143">
        <v>1.1292911707767466</v>
      </c>
      <c r="L6" s="152" t="s">
        <v>74</v>
      </c>
      <c r="M6" s="173" t="s">
        <v>72</v>
      </c>
      <c r="N6" s="100" t="s">
        <v>72</v>
      </c>
      <c r="O6" s="100" t="s">
        <v>72</v>
      </c>
      <c r="P6" s="100" t="s">
        <v>72</v>
      </c>
      <c r="Q6" s="1"/>
    </row>
    <row r="7" spans="1:24" x14ac:dyDescent="0.3">
      <c r="A7" s="358"/>
      <c r="B7" s="147" t="s">
        <v>15</v>
      </c>
      <c r="C7" s="122">
        <v>528.22888406874574</v>
      </c>
      <c r="D7" s="118">
        <v>1.9834012886611254</v>
      </c>
      <c r="E7" s="119">
        <v>548.27838678966543</v>
      </c>
      <c r="F7" s="128">
        <v>2.6263669802411092</v>
      </c>
      <c r="G7" s="119">
        <v>552.22039762145755</v>
      </c>
      <c r="H7" s="102">
        <v>2.265789941907713</v>
      </c>
      <c r="I7" s="178">
        <v>23.991513552711808</v>
      </c>
      <c r="J7" s="141">
        <v>3.0112596587994154</v>
      </c>
      <c r="K7" s="141">
        <v>7.9672682767839387</v>
      </c>
      <c r="L7" s="156" t="s">
        <v>71</v>
      </c>
      <c r="M7" s="174">
        <v>3.9420108317921199</v>
      </c>
      <c r="N7" s="157">
        <v>3.4686607755372911</v>
      </c>
      <c r="O7" s="157">
        <v>1.1364647876763101</v>
      </c>
      <c r="P7" s="158" t="s">
        <v>74</v>
      </c>
      <c r="Q7" s="1"/>
      <c r="S7" s="139"/>
      <c r="T7" s="151"/>
      <c r="U7" s="139"/>
      <c r="V7" s="139"/>
      <c r="W7" s="151"/>
    </row>
    <row r="8" spans="1:24" x14ac:dyDescent="0.3">
      <c r="A8" s="340" t="s">
        <v>119</v>
      </c>
      <c r="B8" s="125" t="s">
        <v>116</v>
      </c>
      <c r="C8" s="126">
        <v>527.37196994225201</v>
      </c>
      <c r="D8" s="127">
        <v>2.3240790411783103</v>
      </c>
      <c r="E8" s="122">
        <v>544.36010075360991</v>
      </c>
      <c r="F8" s="118">
        <v>2.5328841396608488</v>
      </c>
      <c r="G8" s="122">
        <v>540.13446243124361</v>
      </c>
      <c r="H8" s="29">
        <v>2.210055188284453</v>
      </c>
      <c r="I8" s="176">
        <v>12.762492488991597</v>
      </c>
      <c r="J8" s="143">
        <v>3.2071306996920663</v>
      </c>
      <c r="K8" s="143">
        <v>3.979411406656109</v>
      </c>
      <c r="L8" s="152" t="s">
        <v>71</v>
      </c>
      <c r="M8" s="173">
        <v>-4.2256383223663097</v>
      </c>
      <c r="N8" s="155">
        <v>3.361524356628776</v>
      </c>
      <c r="O8" s="155">
        <v>-1.25706015309202</v>
      </c>
      <c r="P8" s="100" t="s">
        <v>74</v>
      </c>
      <c r="Q8" s="1"/>
    </row>
    <row r="9" spans="1:24" x14ac:dyDescent="0.3">
      <c r="A9" s="341"/>
      <c r="B9" s="112" t="s">
        <v>114</v>
      </c>
      <c r="C9" s="122">
        <v>551.52544656797465</v>
      </c>
      <c r="D9" s="118">
        <v>2.5742457214967414</v>
      </c>
      <c r="E9" s="122">
        <v>558.68161928321376</v>
      </c>
      <c r="F9" s="118">
        <v>1.8914942728963837</v>
      </c>
      <c r="G9" s="122">
        <v>557.55251739333687</v>
      </c>
      <c r="H9" s="29">
        <v>2.4726299944073395</v>
      </c>
      <c r="I9" s="177">
        <v>6.0270708253622161</v>
      </c>
      <c r="J9" s="143">
        <v>3.5694033288334226</v>
      </c>
      <c r="K9" s="143">
        <v>1.6885373464735423</v>
      </c>
      <c r="L9" s="152" t="s">
        <v>74</v>
      </c>
      <c r="M9" s="173">
        <v>-1.1291018898768901</v>
      </c>
      <c r="N9" s="155">
        <v>3.1131414477409565</v>
      </c>
      <c r="O9" s="155">
        <v>0.36268891370041106</v>
      </c>
      <c r="P9" s="100" t="s">
        <v>74</v>
      </c>
      <c r="Q9" s="1"/>
    </row>
    <row r="10" spans="1:24" x14ac:dyDescent="0.3">
      <c r="A10" s="341"/>
      <c r="B10" s="112" t="s">
        <v>10</v>
      </c>
      <c r="C10" s="122">
        <v>570.54261042643361</v>
      </c>
      <c r="D10" s="118">
        <v>2.2642280776285806</v>
      </c>
      <c r="E10" s="122">
        <v>568.58334134235406</v>
      </c>
      <c r="F10" s="118">
        <v>2.7455071499300545</v>
      </c>
      <c r="G10" s="122">
        <v>572.821042457217</v>
      </c>
      <c r="H10" s="29">
        <v>2.738772203215992</v>
      </c>
      <c r="I10" s="177">
        <v>2.2784320307833923</v>
      </c>
      <c r="J10" s="143">
        <v>3.5535337297724072</v>
      </c>
      <c r="K10" s="143">
        <v>0.64117360465558848</v>
      </c>
      <c r="L10" s="152" t="s">
        <v>74</v>
      </c>
      <c r="M10" s="173">
        <v>4.23770111486294</v>
      </c>
      <c r="N10" s="155">
        <v>3.8779740447075755</v>
      </c>
      <c r="O10" s="155">
        <v>1.0927615981974701</v>
      </c>
      <c r="P10" s="100" t="s">
        <v>74</v>
      </c>
      <c r="Q10" s="1"/>
      <c r="T10" s="139"/>
      <c r="U10" s="151"/>
      <c r="V10" s="139"/>
      <c r="W10" s="139"/>
      <c r="X10" s="151"/>
    </row>
    <row r="11" spans="1:24" x14ac:dyDescent="0.3">
      <c r="A11" s="341"/>
      <c r="B11" s="112" t="s">
        <v>17</v>
      </c>
      <c r="C11" s="122" t="s">
        <v>72</v>
      </c>
      <c r="D11" s="30" t="s">
        <v>72</v>
      </c>
      <c r="E11" s="122">
        <v>564.62627662325554</v>
      </c>
      <c r="F11" s="118">
        <v>2.1190217370920799</v>
      </c>
      <c r="G11" s="122">
        <v>549.12088538856847</v>
      </c>
      <c r="H11" s="29">
        <v>2.1804910439844334</v>
      </c>
      <c r="I11" s="177" t="s">
        <v>72</v>
      </c>
      <c r="J11" s="152" t="s">
        <v>72</v>
      </c>
      <c r="K11" s="152" t="s">
        <v>72</v>
      </c>
      <c r="L11" s="152" t="s">
        <v>72</v>
      </c>
      <c r="M11" s="172">
        <v>-15.505391234687099</v>
      </c>
      <c r="N11" s="155">
        <v>3.0405253353927275</v>
      </c>
      <c r="O11" s="155">
        <v>-5.0995763969466603</v>
      </c>
      <c r="P11" s="100" t="s">
        <v>71</v>
      </c>
      <c r="Q11" s="1"/>
      <c r="R11" s="139"/>
      <c r="S11" s="151"/>
      <c r="T11" s="139"/>
      <c r="U11" s="139"/>
      <c r="V11" s="151"/>
    </row>
    <row r="12" spans="1:24" x14ac:dyDescent="0.3">
      <c r="A12" s="341"/>
      <c r="B12" s="113" t="s">
        <v>115</v>
      </c>
      <c r="C12" s="122">
        <v>567.87048828612296</v>
      </c>
      <c r="D12" s="118">
        <v>1.8476758262043349</v>
      </c>
      <c r="E12" s="122">
        <v>566.00701513540628</v>
      </c>
      <c r="F12" s="118">
        <v>1.844042822100864</v>
      </c>
      <c r="G12" s="122">
        <v>549.29995995706054</v>
      </c>
      <c r="H12" s="29">
        <v>2.4030134645851264</v>
      </c>
      <c r="I12" s="176">
        <v>-18.570528329062402</v>
      </c>
      <c r="J12" s="143">
        <v>3.0312340176431913</v>
      </c>
      <c r="K12" s="143">
        <v>-6.1263921627209603</v>
      </c>
      <c r="L12" s="152" t="s">
        <v>71</v>
      </c>
      <c r="M12" s="172">
        <v>-16.707055178345701</v>
      </c>
      <c r="N12" s="155">
        <v>3.0290209046355443</v>
      </c>
      <c r="O12" s="155">
        <v>-5.5156618935107504</v>
      </c>
      <c r="P12" s="100" t="s">
        <v>71</v>
      </c>
      <c r="Q12" s="1"/>
    </row>
    <row r="13" spans="1:24" x14ac:dyDescent="0.3">
      <c r="A13" s="341"/>
      <c r="B13" s="113" t="s">
        <v>34</v>
      </c>
      <c r="C13" s="122">
        <v>531.02111328522074</v>
      </c>
      <c r="D13" s="118">
        <v>1.9301742203446912</v>
      </c>
      <c r="E13" s="122">
        <v>522.53115309342002</v>
      </c>
      <c r="F13" s="118">
        <v>2.1774050093216282</v>
      </c>
      <c r="G13" s="122">
        <v>521.46745722299897</v>
      </c>
      <c r="H13" s="29">
        <v>2.3061561915319686</v>
      </c>
      <c r="I13" s="176">
        <v>-9.5536560622217603</v>
      </c>
      <c r="J13" s="143">
        <v>3.0073125711545967</v>
      </c>
      <c r="K13" s="143">
        <v>-3.1768084747352399</v>
      </c>
      <c r="L13" s="152" t="s">
        <v>71</v>
      </c>
      <c r="M13" s="173">
        <v>-1.06369587042104</v>
      </c>
      <c r="N13" s="155">
        <v>3.1716634364888328</v>
      </c>
      <c r="O13" s="155">
        <v>-0.33537476208339401</v>
      </c>
      <c r="P13" s="100" t="s">
        <v>74</v>
      </c>
      <c r="Q13" s="1"/>
    </row>
    <row r="14" spans="1:24" x14ac:dyDescent="0.3">
      <c r="A14" s="342"/>
      <c r="B14" s="148" t="s">
        <v>7</v>
      </c>
      <c r="C14" s="119">
        <v>567.28447376927556</v>
      </c>
      <c r="D14" s="128">
        <v>3.2884514163173164</v>
      </c>
      <c r="E14" s="119">
        <v>576.17840758782336</v>
      </c>
      <c r="F14" s="128">
        <v>3.1527368410605994</v>
      </c>
      <c r="G14" s="119">
        <v>587.13836312205422</v>
      </c>
      <c r="H14" s="102">
        <v>3.1395136852027119</v>
      </c>
      <c r="I14" s="178">
        <v>19.853889352778651</v>
      </c>
      <c r="J14" s="141">
        <v>4.5464776362646369</v>
      </c>
      <c r="K14" s="141">
        <v>4.366872761985146</v>
      </c>
      <c r="L14" s="156" t="s">
        <v>71</v>
      </c>
      <c r="M14" s="175">
        <v>10.9599555342309</v>
      </c>
      <c r="N14" s="157">
        <v>4.4493028407331279</v>
      </c>
      <c r="O14" s="157">
        <v>2.4632972684828398</v>
      </c>
      <c r="P14" s="158" t="s">
        <v>71</v>
      </c>
      <c r="Q14" s="1"/>
      <c r="S14" s="139"/>
      <c r="T14" s="151"/>
      <c r="U14" s="139"/>
      <c r="V14" s="139"/>
      <c r="W14" s="151"/>
    </row>
    <row r="15" spans="1:24" ht="26.4" customHeight="1" x14ac:dyDescent="0.3">
      <c r="A15" s="339" t="s">
        <v>184</v>
      </c>
      <c r="B15" s="339"/>
      <c r="C15" s="339"/>
      <c r="D15" s="339"/>
      <c r="E15" s="339"/>
      <c r="F15" s="339"/>
      <c r="G15" s="339"/>
      <c r="H15" s="339"/>
      <c r="I15" s="339"/>
      <c r="J15" s="339"/>
      <c r="K15" s="339"/>
      <c r="L15" s="339"/>
      <c r="M15" s="339"/>
      <c r="N15" s="339"/>
      <c r="O15" s="339"/>
      <c r="P15" s="339"/>
      <c r="Q15" s="90"/>
      <c r="S15" s="139"/>
      <c r="T15" s="151"/>
      <c r="U15" s="139"/>
      <c r="V15" s="139"/>
      <c r="W15" s="151"/>
    </row>
    <row r="16" spans="1:24" x14ac:dyDescent="0.3">
      <c r="A16" s="4" t="s">
        <v>185</v>
      </c>
      <c r="B16" s="4"/>
      <c r="C16" s="4"/>
      <c r="D16" s="4"/>
      <c r="E16" s="4"/>
      <c r="F16" s="4"/>
      <c r="G16" s="153"/>
      <c r="H16" s="154"/>
      <c r="I16" s="4"/>
      <c r="J16" s="4"/>
      <c r="K16" s="4"/>
      <c r="L16" s="4"/>
      <c r="M16" s="4"/>
      <c r="N16" s="4"/>
      <c r="O16" s="4"/>
      <c r="P16" s="4"/>
    </row>
    <row r="17" spans="2:9" x14ac:dyDescent="0.3">
      <c r="B17" s="3"/>
      <c r="C17" s="3"/>
      <c r="D17" s="3"/>
      <c r="E17" s="3"/>
      <c r="F17" s="3"/>
      <c r="G17" s="28"/>
      <c r="H17" s="29"/>
      <c r="I17" s="139"/>
    </row>
    <row r="18" spans="2:9" x14ac:dyDescent="0.3">
      <c r="B18" s="3"/>
      <c r="C18" s="3"/>
      <c r="D18" s="3"/>
      <c r="E18" s="3"/>
      <c r="F18" s="3"/>
      <c r="G18" s="28"/>
      <c r="H18" s="29"/>
    </row>
    <row r="19" spans="2:9" x14ac:dyDescent="0.3">
      <c r="B19" s="3"/>
      <c r="C19" s="3"/>
      <c r="D19" s="3"/>
      <c r="E19" s="3"/>
      <c r="F19" s="3"/>
      <c r="G19" s="3"/>
      <c r="H19" s="3"/>
    </row>
  </sheetData>
  <mergeCells count="10">
    <mergeCell ref="A15:P15"/>
    <mergeCell ref="A8:A14"/>
    <mergeCell ref="A2:A3"/>
    <mergeCell ref="C2:D2"/>
    <mergeCell ref="I2:L2"/>
    <mergeCell ref="M2:P2"/>
    <mergeCell ref="B2:B3"/>
    <mergeCell ref="E2:F2"/>
    <mergeCell ref="G2:H2"/>
    <mergeCell ref="A4:A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90"/>
  <sheetViews>
    <sheetView topLeftCell="A7" workbookViewId="0">
      <selection activeCell="K31" sqref="K31"/>
    </sheetView>
  </sheetViews>
  <sheetFormatPr defaultRowHeight="11.4" x14ac:dyDescent="0.2"/>
  <cols>
    <col min="1" max="1" width="8.88671875" style="3"/>
    <col min="2" max="2" width="19.88671875" style="3" customWidth="1"/>
    <col min="3" max="3" width="8.88671875" style="3"/>
    <col min="4" max="4" width="11.109375" style="3" customWidth="1"/>
    <col min="5" max="5" width="8.88671875" style="3"/>
    <col min="6" max="6" width="11.6640625" style="3" customWidth="1"/>
    <col min="7" max="16384" width="8.88671875" style="3"/>
  </cols>
  <sheetData>
    <row r="1" spans="1:11" ht="25.2" customHeight="1" x14ac:dyDescent="0.2">
      <c r="A1" s="361" t="s">
        <v>192</v>
      </c>
      <c r="B1" s="361"/>
      <c r="C1" s="361"/>
      <c r="D1" s="361"/>
      <c r="E1" s="361"/>
      <c r="F1" s="361"/>
      <c r="G1" s="361"/>
      <c r="H1" s="361"/>
      <c r="I1" s="361"/>
      <c r="J1" s="361"/>
      <c r="K1" s="361"/>
    </row>
    <row r="2" spans="1:11" ht="14.4" customHeight="1" x14ac:dyDescent="0.25">
      <c r="A2" s="169"/>
      <c r="B2" s="362" t="s">
        <v>9</v>
      </c>
      <c r="C2" s="363"/>
      <c r="D2" s="363"/>
      <c r="E2" s="363"/>
      <c r="F2" s="364"/>
      <c r="G2" s="112"/>
    </row>
    <row r="3" spans="1:11" ht="14.4" customHeight="1" x14ac:dyDescent="0.25">
      <c r="A3" s="376" t="s">
        <v>118</v>
      </c>
      <c r="B3" s="116" t="s">
        <v>97</v>
      </c>
      <c r="C3" s="5" t="s">
        <v>87</v>
      </c>
      <c r="D3" s="5" t="s">
        <v>88</v>
      </c>
      <c r="E3" s="5" t="s">
        <v>3</v>
      </c>
      <c r="F3" s="64" t="s">
        <v>89</v>
      </c>
    </row>
    <row r="4" spans="1:11" ht="14.4" customHeight="1" x14ac:dyDescent="0.2">
      <c r="A4" s="376"/>
      <c r="B4" s="169" t="s">
        <v>90</v>
      </c>
      <c r="C4" s="183">
        <v>50.576425666209829</v>
      </c>
      <c r="D4" s="183">
        <v>0.99911829027619592</v>
      </c>
      <c r="E4" s="184">
        <v>572.51274103270248</v>
      </c>
      <c r="F4" s="185">
        <v>2.7554341644347558</v>
      </c>
    </row>
    <row r="5" spans="1:11" ht="14.4" customHeight="1" x14ac:dyDescent="0.2">
      <c r="A5" s="376"/>
      <c r="B5" s="186" t="s">
        <v>91</v>
      </c>
      <c r="C5" s="183">
        <v>47.500556603215337</v>
      </c>
      <c r="D5" s="183">
        <v>0.96072967335925386</v>
      </c>
      <c r="E5" s="184">
        <v>583.18281985644444</v>
      </c>
      <c r="F5" s="185">
        <v>3.3162306891024196</v>
      </c>
    </row>
    <row r="6" spans="1:11" ht="14.4" customHeight="1" x14ac:dyDescent="0.2">
      <c r="A6" s="376"/>
      <c r="B6" s="187" t="s">
        <v>92</v>
      </c>
      <c r="C6" s="188">
        <v>1.9230177305748597</v>
      </c>
      <c r="D6" s="188">
        <v>0.3128449652861795</v>
      </c>
      <c r="E6" s="150" t="s">
        <v>93</v>
      </c>
      <c r="F6" s="189" t="s">
        <v>93</v>
      </c>
    </row>
    <row r="7" spans="1:11" ht="14.4" customHeight="1" x14ac:dyDescent="0.25">
      <c r="A7" s="376"/>
      <c r="B7" s="190" t="s">
        <v>98</v>
      </c>
      <c r="C7" s="191"/>
      <c r="D7" s="190"/>
      <c r="E7" s="180" t="s">
        <v>70</v>
      </c>
      <c r="F7" s="180" t="s">
        <v>99</v>
      </c>
      <c r="G7" s="322" t="s">
        <v>100</v>
      </c>
      <c r="H7" s="322"/>
      <c r="I7" s="180" t="s">
        <v>226</v>
      </c>
      <c r="J7" s="182" t="s">
        <v>69</v>
      </c>
    </row>
    <row r="8" spans="1:11" ht="14.4" customHeight="1" thickBot="1" x14ac:dyDescent="0.3">
      <c r="A8" s="376"/>
      <c r="B8" s="192" t="s">
        <v>96</v>
      </c>
      <c r="C8" s="193"/>
      <c r="D8" s="192"/>
      <c r="E8" s="194">
        <v>-10.670078823741999</v>
      </c>
      <c r="F8" s="195">
        <v>3.4875580637499772</v>
      </c>
      <c r="G8" s="196">
        <v>3.8345906247997599</v>
      </c>
      <c r="H8" s="196">
        <v>17.505567022684161</v>
      </c>
      <c r="I8" s="197">
        <v>-3.0594698722432199</v>
      </c>
      <c r="J8" s="198" t="s">
        <v>71</v>
      </c>
    </row>
    <row r="9" spans="1:11" ht="14.4" customHeight="1" x14ac:dyDescent="0.25">
      <c r="A9" s="376"/>
      <c r="B9" s="365" t="s">
        <v>12</v>
      </c>
      <c r="C9" s="366"/>
      <c r="D9" s="366"/>
      <c r="E9" s="366"/>
      <c r="F9" s="367"/>
      <c r="G9" s="112"/>
    </row>
    <row r="10" spans="1:11" ht="14.4" customHeight="1" x14ac:dyDescent="0.25">
      <c r="A10" s="377"/>
      <c r="B10" s="204" t="s">
        <v>97</v>
      </c>
      <c r="C10" s="5" t="s">
        <v>87</v>
      </c>
      <c r="D10" s="5" t="s">
        <v>88</v>
      </c>
      <c r="E10" s="5" t="s">
        <v>3</v>
      </c>
      <c r="F10" s="64" t="s">
        <v>89</v>
      </c>
    </row>
    <row r="11" spans="1:11" ht="14.4" customHeight="1" x14ac:dyDescent="0.2">
      <c r="A11" s="377"/>
      <c r="B11" s="205" t="s">
        <v>90</v>
      </c>
      <c r="C11" s="183">
        <v>46.470774438032116</v>
      </c>
      <c r="D11" s="200">
        <v>1.0781743788700495</v>
      </c>
      <c r="E11" s="184">
        <v>554.44852030366633</v>
      </c>
      <c r="F11" s="185">
        <v>3.099918379554008</v>
      </c>
    </row>
    <row r="12" spans="1:11" ht="14.4" customHeight="1" x14ac:dyDescent="0.2">
      <c r="A12" s="377"/>
      <c r="B12" s="206" t="s">
        <v>91</v>
      </c>
      <c r="C12" s="183">
        <v>50.645805894575005</v>
      </c>
      <c r="D12" s="200">
        <v>1.057029243863471</v>
      </c>
      <c r="E12" s="184">
        <v>577.41172318079816</v>
      </c>
      <c r="F12" s="185">
        <v>2.9321808552743538</v>
      </c>
    </row>
    <row r="13" spans="1:11" ht="14.4" customHeight="1" x14ac:dyDescent="0.2">
      <c r="A13" s="377"/>
      <c r="B13" s="207" t="s">
        <v>92</v>
      </c>
      <c r="C13" s="203">
        <v>2.8834196673928929</v>
      </c>
      <c r="D13" s="200">
        <v>0.32353749874900539</v>
      </c>
      <c r="E13" s="184">
        <v>566.14728943399018</v>
      </c>
      <c r="F13" s="183">
        <v>9.3006618121658473</v>
      </c>
      <c r="G13" s="114"/>
    </row>
    <row r="14" spans="1:11" ht="14.4" customHeight="1" x14ac:dyDescent="0.25">
      <c r="A14" s="377"/>
      <c r="B14" s="191" t="s">
        <v>98</v>
      </c>
      <c r="C14" s="190"/>
      <c r="D14" s="190"/>
      <c r="E14" s="180" t="s">
        <v>70</v>
      </c>
      <c r="F14" s="180" t="s">
        <v>99</v>
      </c>
      <c r="G14" s="322" t="s">
        <v>100</v>
      </c>
      <c r="H14" s="322"/>
      <c r="I14" s="180" t="s">
        <v>226</v>
      </c>
      <c r="J14" s="182" t="s">
        <v>69</v>
      </c>
    </row>
    <row r="15" spans="1:11" ht="14.4" customHeight="1" thickBot="1" x14ac:dyDescent="0.3">
      <c r="A15" s="377"/>
      <c r="B15" s="193" t="s">
        <v>96</v>
      </c>
      <c r="C15" s="193"/>
      <c r="D15" s="192"/>
      <c r="E15" s="194">
        <v>-22.963202877131835</v>
      </c>
      <c r="F15" s="195">
        <v>3.447171356198778</v>
      </c>
      <c r="G15" s="196">
        <v>-29.719534583819531</v>
      </c>
      <c r="H15" s="196">
        <v>-16.206871170444138</v>
      </c>
      <c r="I15" s="197">
        <v>-6.6614625454690284</v>
      </c>
      <c r="J15" s="198" t="s">
        <v>71</v>
      </c>
    </row>
    <row r="16" spans="1:11" ht="14.4" customHeight="1" x14ac:dyDescent="0.2">
      <c r="A16" s="376"/>
      <c r="B16" s="371" t="s">
        <v>14</v>
      </c>
      <c r="C16" s="372"/>
      <c r="D16" s="372"/>
      <c r="E16" s="372"/>
      <c r="F16" s="373"/>
      <c r="G16" s="112"/>
    </row>
    <row r="17" spans="1:10" ht="14.4" customHeight="1" x14ac:dyDescent="0.25">
      <c r="A17" s="376"/>
      <c r="B17" s="190" t="s">
        <v>97</v>
      </c>
      <c r="C17" s="180" t="s">
        <v>87</v>
      </c>
      <c r="D17" s="180" t="s">
        <v>88</v>
      </c>
      <c r="E17" s="180" t="s">
        <v>3</v>
      </c>
      <c r="F17" s="182" t="s">
        <v>89</v>
      </c>
    </row>
    <row r="18" spans="1:10" ht="14.4" customHeight="1" x14ac:dyDescent="0.2">
      <c r="A18" s="376"/>
      <c r="B18" s="201" t="s">
        <v>90</v>
      </c>
      <c r="C18" s="183">
        <v>51.533706811272225</v>
      </c>
      <c r="D18" s="200">
        <v>0.92849257782768024</v>
      </c>
      <c r="E18" s="184">
        <v>551.67719145630485</v>
      </c>
      <c r="F18" s="185">
        <v>3.0133691296952589</v>
      </c>
    </row>
    <row r="19" spans="1:10" ht="14.4" customHeight="1" x14ac:dyDescent="0.2">
      <c r="A19" s="376"/>
      <c r="B19" s="201" t="s">
        <v>91</v>
      </c>
      <c r="C19" s="183">
        <v>48.466293188727768</v>
      </c>
      <c r="D19" s="200">
        <v>0.92849257782767958</v>
      </c>
      <c r="E19" s="184">
        <v>562.07087598302348</v>
      </c>
      <c r="F19" s="185">
        <v>3.0254161849972432</v>
      </c>
    </row>
    <row r="20" spans="1:10" ht="14.4" customHeight="1" x14ac:dyDescent="0.2">
      <c r="A20" s="376"/>
      <c r="B20" s="202" t="s">
        <v>92</v>
      </c>
      <c r="C20" s="208" t="s">
        <v>72</v>
      </c>
      <c r="D20" s="209" t="s">
        <v>72</v>
      </c>
      <c r="E20" s="209" t="s">
        <v>72</v>
      </c>
      <c r="F20" s="209" t="s">
        <v>72</v>
      </c>
      <c r="G20" s="114"/>
    </row>
    <row r="21" spans="1:10" ht="14.4" customHeight="1" x14ac:dyDescent="0.25">
      <c r="A21" s="376"/>
      <c r="B21" s="190" t="s">
        <v>98</v>
      </c>
      <c r="C21" s="190"/>
      <c r="D21" s="190"/>
      <c r="E21" s="180" t="s">
        <v>70</v>
      </c>
      <c r="F21" s="180" t="s">
        <v>99</v>
      </c>
      <c r="G21" s="322" t="s">
        <v>100</v>
      </c>
      <c r="H21" s="322"/>
      <c r="I21" s="180" t="s">
        <v>226</v>
      </c>
      <c r="J21" s="182" t="s">
        <v>69</v>
      </c>
    </row>
    <row r="22" spans="1:10" ht="14.4" customHeight="1" thickBot="1" x14ac:dyDescent="0.3">
      <c r="A22" s="376"/>
      <c r="B22" s="193" t="s">
        <v>96</v>
      </c>
      <c r="C22" s="193"/>
      <c r="D22" s="192"/>
      <c r="E22" s="194">
        <v>-10.39368452671863</v>
      </c>
      <c r="F22" s="195">
        <v>3.309899361041357</v>
      </c>
      <c r="G22" s="196">
        <v>-16.880968066811825</v>
      </c>
      <c r="H22" s="196">
        <v>-3.9064009866254334</v>
      </c>
      <c r="I22" s="197">
        <v>-3.1401814354405566</v>
      </c>
      <c r="J22" s="198" t="s">
        <v>71</v>
      </c>
    </row>
    <row r="23" spans="1:10" ht="14.4" customHeight="1" x14ac:dyDescent="0.2">
      <c r="A23" s="376"/>
      <c r="B23" s="371" t="s">
        <v>15</v>
      </c>
      <c r="C23" s="372"/>
      <c r="D23" s="372"/>
      <c r="E23" s="372"/>
      <c r="F23" s="373"/>
      <c r="G23" s="112"/>
    </row>
    <row r="24" spans="1:10" ht="14.4" customHeight="1" x14ac:dyDescent="0.25">
      <c r="A24" s="376"/>
      <c r="B24" s="190" t="s">
        <v>97</v>
      </c>
      <c r="C24" s="180" t="s">
        <v>87</v>
      </c>
      <c r="D24" s="180" t="s">
        <v>88</v>
      </c>
      <c r="E24" s="180" t="s">
        <v>3</v>
      </c>
      <c r="F24" s="182" t="s">
        <v>89</v>
      </c>
    </row>
    <row r="25" spans="1:10" ht="14.4" customHeight="1" x14ac:dyDescent="0.2">
      <c r="A25" s="376"/>
      <c r="B25" s="201" t="s">
        <v>90</v>
      </c>
      <c r="C25" s="183">
        <v>50.191028526747537</v>
      </c>
      <c r="D25" s="200">
        <v>0.79957746905219518</v>
      </c>
      <c r="E25" s="184">
        <v>541.70109159108529</v>
      </c>
      <c r="F25" s="185">
        <v>2.7497853282978193</v>
      </c>
    </row>
    <row r="26" spans="1:10" ht="14.4" customHeight="1" x14ac:dyDescent="0.2">
      <c r="A26" s="376"/>
      <c r="B26" s="201" t="s">
        <v>91</v>
      </c>
      <c r="C26" s="183">
        <v>49.808971473252463</v>
      </c>
      <c r="D26" s="200">
        <v>0.79957746905220062</v>
      </c>
      <c r="E26" s="184">
        <v>563.19134735382897</v>
      </c>
      <c r="F26" s="185">
        <v>2.5316410278794672</v>
      </c>
    </row>
    <row r="27" spans="1:10" ht="14.4" customHeight="1" x14ac:dyDescent="0.2">
      <c r="A27" s="376"/>
      <c r="B27" s="202" t="s">
        <v>92</v>
      </c>
      <c r="C27" s="208" t="s">
        <v>72</v>
      </c>
      <c r="D27" s="209" t="s">
        <v>72</v>
      </c>
      <c r="E27" s="209" t="s">
        <v>72</v>
      </c>
      <c r="F27" s="209" t="s">
        <v>72</v>
      </c>
      <c r="G27" s="114"/>
    </row>
    <row r="28" spans="1:10" ht="14.4" customHeight="1" x14ac:dyDescent="0.25">
      <c r="A28" s="376"/>
      <c r="B28" s="190" t="s">
        <v>98</v>
      </c>
      <c r="C28" s="190"/>
      <c r="D28" s="190"/>
      <c r="E28" s="180" t="s">
        <v>70</v>
      </c>
      <c r="F28" s="180" t="s">
        <v>99</v>
      </c>
      <c r="G28" s="322" t="s">
        <v>100</v>
      </c>
      <c r="H28" s="322"/>
      <c r="I28" s="180" t="s">
        <v>226</v>
      </c>
      <c r="J28" s="182" t="s">
        <v>69</v>
      </c>
    </row>
    <row r="29" spans="1:10" ht="14.4" customHeight="1" thickBot="1" x14ac:dyDescent="0.3">
      <c r="A29" s="376"/>
      <c r="B29" s="117" t="s">
        <v>96</v>
      </c>
      <c r="C29" s="193"/>
      <c r="D29" s="192"/>
      <c r="E29" s="194">
        <v>-21.490255762743686</v>
      </c>
      <c r="F29" s="195">
        <v>2.7660843531707155</v>
      </c>
      <c r="G29" s="196">
        <v>-26.911681473158058</v>
      </c>
      <c r="H29" s="196">
        <v>-16.068830052329314</v>
      </c>
      <c r="I29" s="197">
        <v>-7.7691975438528367</v>
      </c>
      <c r="J29" s="198" t="s">
        <v>71</v>
      </c>
    </row>
    <row r="30" spans="1:10" ht="14.4" customHeight="1" x14ac:dyDescent="0.25">
      <c r="A30" s="328" t="s">
        <v>119</v>
      </c>
      <c r="B30" s="374" t="s">
        <v>121</v>
      </c>
      <c r="C30" s="374"/>
      <c r="D30" s="374"/>
      <c r="E30" s="374"/>
      <c r="F30" s="375"/>
      <c r="G30" s="120"/>
    </row>
    <row r="31" spans="1:10" ht="14.4" customHeight="1" x14ac:dyDescent="0.25">
      <c r="A31" s="329"/>
      <c r="B31" s="191" t="s">
        <v>97</v>
      </c>
      <c r="C31" s="180" t="s">
        <v>87</v>
      </c>
      <c r="D31" s="180" t="s">
        <v>88</v>
      </c>
      <c r="E31" s="180" t="s">
        <v>3</v>
      </c>
      <c r="F31" s="182" t="s">
        <v>89</v>
      </c>
    </row>
    <row r="32" spans="1:10" ht="14.4" customHeight="1" x14ac:dyDescent="0.2">
      <c r="A32" s="329"/>
      <c r="B32" s="201" t="s">
        <v>90</v>
      </c>
      <c r="C32" s="183">
        <v>50.223157194872933</v>
      </c>
      <c r="D32" s="200">
        <v>0.73380796683588667</v>
      </c>
      <c r="E32" s="184">
        <v>532.21599984778663</v>
      </c>
      <c r="F32" s="185">
        <v>2.8122447650505777</v>
      </c>
    </row>
    <row r="33" spans="1:10" ht="14.4" customHeight="1" x14ac:dyDescent="0.2">
      <c r="A33" s="329"/>
      <c r="B33" s="201" t="s">
        <v>91</v>
      </c>
      <c r="C33" s="183">
        <v>49.776842805127067</v>
      </c>
      <c r="D33" s="200">
        <v>0.73380796683588589</v>
      </c>
      <c r="E33" s="184">
        <v>549.54544677250931</v>
      </c>
      <c r="F33" s="185">
        <v>2.5266854866680615</v>
      </c>
    </row>
    <row r="34" spans="1:10" ht="14.4" customHeight="1" x14ac:dyDescent="0.2">
      <c r="A34" s="329"/>
      <c r="B34" s="202" t="s">
        <v>92</v>
      </c>
      <c r="C34" s="208" t="s">
        <v>72</v>
      </c>
      <c r="D34" s="209" t="s">
        <v>72</v>
      </c>
      <c r="E34" s="209" t="s">
        <v>72</v>
      </c>
      <c r="F34" s="209" t="s">
        <v>72</v>
      </c>
      <c r="G34" s="114"/>
    </row>
    <row r="35" spans="1:10" ht="14.4" customHeight="1" x14ac:dyDescent="0.25">
      <c r="A35" s="329"/>
      <c r="B35" s="190" t="s">
        <v>98</v>
      </c>
      <c r="C35" s="190"/>
      <c r="D35" s="190"/>
      <c r="E35" s="180" t="s">
        <v>70</v>
      </c>
      <c r="F35" s="180" t="s">
        <v>99</v>
      </c>
      <c r="G35" s="322" t="s">
        <v>100</v>
      </c>
      <c r="H35" s="322"/>
      <c r="I35" s="180" t="s">
        <v>226</v>
      </c>
      <c r="J35" s="182" t="s">
        <v>69</v>
      </c>
    </row>
    <row r="36" spans="1:10" ht="14.4" customHeight="1" thickBot="1" x14ac:dyDescent="0.3">
      <c r="A36" s="329"/>
      <c r="B36" s="192" t="s">
        <v>96</v>
      </c>
      <c r="C36" s="193"/>
      <c r="D36" s="192"/>
      <c r="E36" s="194">
        <v>-17.329446924722674</v>
      </c>
      <c r="F36" s="195">
        <v>2.965621307497309</v>
      </c>
      <c r="G36" s="196">
        <v>-23.141957879201986</v>
      </c>
      <c r="H36" s="196">
        <v>-11.516935970243363</v>
      </c>
      <c r="I36" s="197">
        <v>-5.8434456486108175</v>
      </c>
      <c r="J36" s="198" t="s">
        <v>71</v>
      </c>
    </row>
    <row r="37" spans="1:10" ht="14.4" customHeight="1" x14ac:dyDescent="0.25">
      <c r="A37" s="329"/>
      <c r="B37" s="370" t="s">
        <v>120</v>
      </c>
      <c r="C37" s="370"/>
      <c r="D37" s="370"/>
      <c r="E37" s="370"/>
      <c r="F37" s="370"/>
      <c r="G37" s="120"/>
    </row>
    <row r="38" spans="1:10" ht="14.4" customHeight="1" x14ac:dyDescent="0.25">
      <c r="A38" s="329"/>
      <c r="B38" s="210" t="s">
        <v>97</v>
      </c>
      <c r="C38" s="180" t="s">
        <v>87</v>
      </c>
      <c r="D38" s="180" t="s">
        <v>88</v>
      </c>
      <c r="E38" s="180" t="s">
        <v>3</v>
      </c>
      <c r="F38" s="182" t="s">
        <v>89</v>
      </c>
    </row>
    <row r="39" spans="1:10" ht="14.4" customHeight="1" x14ac:dyDescent="0.2">
      <c r="A39" s="329"/>
      <c r="B39" s="199" t="s">
        <v>90</v>
      </c>
      <c r="C39" s="183">
        <v>48.219128203252275</v>
      </c>
      <c r="D39" s="200">
        <v>0.91533149689108728</v>
      </c>
      <c r="E39" s="184">
        <v>552.46445255995786</v>
      </c>
      <c r="F39" s="185">
        <v>3.2173056640328759</v>
      </c>
    </row>
    <row r="40" spans="1:10" ht="14.4" customHeight="1" x14ac:dyDescent="0.2">
      <c r="A40" s="329"/>
      <c r="B40" s="201" t="s">
        <v>91</v>
      </c>
      <c r="C40" s="183">
        <v>50.272179050578657</v>
      </c>
      <c r="D40" s="200">
        <v>0.9568528094684533</v>
      </c>
      <c r="E40" s="184">
        <v>562.70215632998156</v>
      </c>
      <c r="F40" s="185">
        <v>3.0657843723010485</v>
      </c>
    </row>
    <row r="41" spans="1:10" ht="14.4" customHeight="1" x14ac:dyDescent="0.2">
      <c r="A41" s="329"/>
      <c r="B41" s="202" t="s">
        <v>92</v>
      </c>
      <c r="C41" s="203">
        <v>1.5086927461690798</v>
      </c>
      <c r="D41" s="200">
        <v>0.24612822434779169</v>
      </c>
      <c r="E41" s="209" t="s">
        <v>93</v>
      </c>
      <c r="F41" s="209" t="s">
        <v>93</v>
      </c>
      <c r="G41" s="114"/>
    </row>
    <row r="42" spans="1:10" ht="14.4" customHeight="1" x14ac:dyDescent="0.25">
      <c r="A42" s="329"/>
      <c r="B42" s="190" t="s">
        <v>98</v>
      </c>
      <c r="C42" s="190"/>
      <c r="D42" s="190"/>
      <c r="E42" s="180" t="s">
        <v>70</v>
      </c>
      <c r="F42" s="180" t="s">
        <v>99</v>
      </c>
      <c r="G42" s="322" t="s">
        <v>100</v>
      </c>
      <c r="H42" s="322"/>
      <c r="I42" s="180" t="s">
        <v>226</v>
      </c>
      <c r="J42" s="182" t="s">
        <v>69</v>
      </c>
    </row>
    <row r="43" spans="1:10" ht="14.4" customHeight="1" thickBot="1" x14ac:dyDescent="0.3">
      <c r="A43" s="329"/>
      <c r="B43" s="192" t="s">
        <v>96</v>
      </c>
      <c r="C43" s="193"/>
      <c r="D43" s="192"/>
      <c r="E43" s="194">
        <v>-10.2377037700237</v>
      </c>
      <c r="F43" s="195">
        <v>3.8009452867755256</v>
      </c>
      <c r="G43" s="196">
        <v>-17.687419639310995</v>
      </c>
      <c r="H43" s="196">
        <v>-2.787987900736403</v>
      </c>
      <c r="I43" s="197">
        <v>-2.6934625461837944</v>
      </c>
      <c r="J43" s="198" t="s">
        <v>71</v>
      </c>
    </row>
    <row r="44" spans="1:10" ht="14.4" customHeight="1" x14ac:dyDescent="0.25">
      <c r="A44" s="329"/>
      <c r="B44" s="374" t="s">
        <v>107</v>
      </c>
      <c r="C44" s="374"/>
      <c r="D44" s="374"/>
      <c r="E44" s="374"/>
      <c r="F44" s="375"/>
      <c r="G44" s="112"/>
    </row>
    <row r="45" spans="1:10" ht="14.4" customHeight="1" x14ac:dyDescent="0.25">
      <c r="A45" s="329"/>
      <c r="B45" s="190" t="s">
        <v>97</v>
      </c>
      <c r="C45" s="180" t="s">
        <v>87</v>
      </c>
      <c r="D45" s="180" t="s">
        <v>88</v>
      </c>
      <c r="E45" s="180" t="s">
        <v>3</v>
      </c>
      <c r="F45" s="182" t="s">
        <v>89</v>
      </c>
    </row>
    <row r="46" spans="1:10" ht="14.4" customHeight="1" x14ac:dyDescent="0.2">
      <c r="A46" s="329"/>
      <c r="B46" s="201" t="s">
        <v>90</v>
      </c>
      <c r="C46" s="183">
        <v>49.027152435879898</v>
      </c>
      <c r="D46" s="200">
        <v>0.98113244691131651</v>
      </c>
      <c r="E46" s="184">
        <v>568.95300011697429</v>
      </c>
      <c r="F46" s="185">
        <v>3.3475908052836902</v>
      </c>
    </row>
    <row r="47" spans="1:10" ht="14.4" customHeight="1" x14ac:dyDescent="0.2">
      <c r="A47" s="329"/>
      <c r="B47" s="201" t="s">
        <v>91</v>
      </c>
      <c r="C47" s="183">
        <v>50.729722457135018</v>
      </c>
      <c r="D47" s="200">
        <v>0.97890363972313343</v>
      </c>
      <c r="E47" s="184">
        <v>577.10635733903632</v>
      </c>
      <c r="F47" s="185">
        <v>2.8028011305483331</v>
      </c>
    </row>
    <row r="48" spans="1:10" ht="14.4" customHeight="1" x14ac:dyDescent="0.2">
      <c r="A48" s="329"/>
      <c r="B48" s="202" t="s">
        <v>92</v>
      </c>
      <c r="C48" s="203">
        <v>0.2431251069850969</v>
      </c>
      <c r="D48" s="200">
        <v>9.7436141924951966E-2</v>
      </c>
      <c r="E48" s="209" t="s">
        <v>93</v>
      </c>
      <c r="F48" s="209" t="s">
        <v>93</v>
      </c>
      <c r="G48" s="114"/>
    </row>
    <row r="49" spans="1:10" ht="14.4" customHeight="1" x14ac:dyDescent="0.25">
      <c r="A49" s="329"/>
      <c r="B49" s="190" t="s">
        <v>98</v>
      </c>
      <c r="C49" s="190"/>
      <c r="D49" s="190"/>
      <c r="E49" s="180" t="s">
        <v>70</v>
      </c>
      <c r="F49" s="180" t="s">
        <v>99</v>
      </c>
      <c r="G49" s="322" t="s">
        <v>100</v>
      </c>
      <c r="H49" s="322"/>
      <c r="I49" s="180" t="s">
        <v>226</v>
      </c>
      <c r="J49" s="182" t="s">
        <v>69</v>
      </c>
    </row>
    <row r="50" spans="1:10" ht="14.4" customHeight="1" thickBot="1" x14ac:dyDescent="0.3">
      <c r="A50" s="329"/>
      <c r="B50" s="192" t="s">
        <v>96</v>
      </c>
      <c r="C50" s="193"/>
      <c r="D50" s="192"/>
      <c r="E50" s="194">
        <v>-8.1533572220620272</v>
      </c>
      <c r="F50" s="195">
        <v>2.8096675168066838</v>
      </c>
      <c r="G50" s="196">
        <v>-13.660204363535215</v>
      </c>
      <c r="H50" s="196">
        <v>-2.6465100805888406</v>
      </c>
      <c r="I50" s="197">
        <v>-2.9018939690517875</v>
      </c>
      <c r="J50" s="198" t="s">
        <v>71</v>
      </c>
    </row>
    <row r="51" spans="1:10" ht="14.4" customHeight="1" x14ac:dyDescent="0.25">
      <c r="A51" s="329"/>
      <c r="B51" s="374" t="s">
        <v>17</v>
      </c>
      <c r="C51" s="374"/>
      <c r="D51" s="374"/>
      <c r="E51" s="374"/>
      <c r="F51" s="375"/>
      <c r="G51" s="120"/>
    </row>
    <row r="52" spans="1:10" ht="14.4" customHeight="1" x14ac:dyDescent="0.25">
      <c r="A52" s="329"/>
      <c r="B52" s="210" t="s">
        <v>97</v>
      </c>
      <c r="C52" s="180" t="s">
        <v>87</v>
      </c>
      <c r="D52" s="180" t="s">
        <v>88</v>
      </c>
      <c r="E52" s="180" t="s">
        <v>3</v>
      </c>
      <c r="F52" s="182" t="s">
        <v>89</v>
      </c>
    </row>
    <row r="53" spans="1:10" ht="14.4" customHeight="1" x14ac:dyDescent="0.2">
      <c r="A53" s="329"/>
      <c r="B53" s="199" t="s">
        <v>90</v>
      </c>
      <c r="C53" s="183">
        <v>52.934236371057054</v>
      </c>
      <c r="D53" s="200">
        <v>0.98306646712468304</v>
      </c>
      <c r="E53" s="184">
        <v>539.89545653832636</v>
      </c>
      <c r="F53" s="185">
        <v>2.7145141374813946</v>
      </c>
    </row>
    <row r="54" spans="1:10" ht="14.4" customHeight="1" x14ac:dyDescent="0.2">
      <c r="A54" s="329"/>
      <c r="B54" s="201" t="s">
        <v>91</v>
      </c>
      <c r="C54" s="183">
        <v>47.06576362894296</v>
      </c>
      <c r="D54" s="200">
        <v>0.98306646712469115</v>
      </c>
      <c r="E54" s="184">
        <v>559.83449601782672</v>
      </c>
      <c r="F54" s="185">
        <v>2.4877250968193265</v>
      </c>
    </row>
    <row r="55" spans="1:10" ht="14.4" customHeight="1" x14ac:dyDescent="0.2">
      <c r="A55" s="329"/>
      <c r="B55" s="202" t="s">
        <v>92</v>
      </c>
      <c r="C55" s="208" t="s">
        <v>72</v>
      </c>
      <c r="D55" s="209" t="s">
        <v>72</v>
      </c>
      <c r="E55" s="209" t="s">
        <v>72</v>
      </c>
      <c r="F55" s="209" t="s">
        <v>72</v>
      </c>
      <c r="G55" s="114"/>
    </row>
    <row r="56" spans="1:10" ht="14.4" customHeight="1" x14ac:dyDescent="0.25">
      <c r="A56" s="329"/>
      <c r="B56" s="190" t="s">
        <v>98</v>
      </c>
      <c r="C56" s="190"/>
      <c r="D56" s="190"/>
      <c r="E56" s="180" t="s">
        <v>70</v>
      </c>
      <c r="F56" s="180" t="s">
        <v>99</v>
      </c>
      <c r="G56" s="322" t="s">
        <v>100</v>
      </c>
      <c r="H56" s="322"/>
      <c r="I56" s="180" t="s">
        <v>226</v>
      </c>
      <c r="J56" s="182" t="s">
        <v>69</v>
      </c>
    </row>
    <row r="57" spans="1:10" ht="14.4" customHeight="1" thickBot="1" x14ac:dyDescent="0.3">
      <c r="A57" s="329"/>
      <c r="B57" s="192" t="s">
        <v>96</v>
      </c>
      <c r="C57" s="193"/>
      <c r="D57" s="192"/>
      <c r="E57" s="194">
        <v>-19.939039479500366</v>
      </c>
      <c r="F57" s="195">
        <v>2.9451619740554693</v>
      </c>
      <c r="G57" s="196">
        <v>-25.711450877285973</v>
      </c>
      <c r="H57" s="196">
        <v>-14.166628081714759</v>
      </c>
      <c r="I57" s="197">
        <v>-6.7700994563787731</v>
      </c>
      <c r="J57" s="198" t="s">
        <v>71</v>
      </c>
    </row>
    <row r="58" spans="1:10" ht="14.4" customHeight="1" x14ac:dyDescent="0.2">
      <c r="A58" s="329"/>
      <c r="B58" s="368" t="s">
        <v>7</v>
      </c>
      <c r="C58" s="368"/>
      <c r="D58" s="368"/>
      <c r="E58" s="368"/>
      <c r="F58" s="369"/>
    </row>
    <row r="59" spans="1:10" ht="14.4" customHeight="1" x14ac:dyDescent="0.25">
      <c r="A59" s="329"/>
      <c r="B59" s="190" t="s">
        <v>97</v>
      </c>
      <c r="C59" s="180" t="s">
        <v>87</v>
      </c>
      <c r="D59" s="180" t="s">
        <v>88</v>
      </c>
      <c r="E59" s="180" t="s">
        <v>3</v>
      </c>
      <c r="F59" s="182" t="s">
        <v>89</v>
      </c>
    </row>
    <row r="60" spans="1:10" ht="14.4" customHeight="1" x14ac:dyDescent="0.2">
      <c r="A60" s="329"/>
      <c r="B60" s="201" t="s">
        <v>90</v>
      </c>
      <c r="C60" s="183">
        <v>51.302623584585106</v>
      </c>
      <c r="D60" s="200">
        <v>0.55183477277395143</v>
      </c>
      <c r="E60" s="184">
        <v>578.50410043914235</v>
      </c>
      <c r="F60" s="185">
        <v>3.7444217482842479</v>
      </c>
    </row>
    <row r="61" spans="1:10" ht="14.4" customHeight="1" x14ac:dyDescent="0.2">
      <c r="A61" s="329"/>
      <c r="B61" s="201" t="s">
        <v>91</v>
      </c>
      <c r="C61" s="183">
        <v>48.697376415414894</v>
      </c>
      <c r="D61" s="200">
        <v>0.55183477277394855</v>
      </c>
      <c r="E61" s="184">
        <v>596.27544841508643</v>
      </c>
      <c r="F61" s="185">
        <v>2.988568550034064</v>
      </c>
    </row>
    <row r="62" spans="1:10" ht="14.4" customHeight="1" x14ac:dyDescent="0.2">
      <c r="A62" s="329"/>
      <c r="B62" s="187" t="s">
        <v>92</v>
      </c>
      <c r="C62" s="209" t="s">
        <v>72</v>
      </c>
      <c r="D62" s="209" t="s">
        <v>72</v>
      </c>
      <c r="E62" s="209" t="s">
        <v>72</v>
      </c>
      <c r="F62" s="189" t="s">
        <v>72</v>
      </c>
    </row>
    <row r="63" spans="1:10" ht="14.4" customHeight="1" x14ac:dyDescent="0.25">
      <c r="A63" s="329"/>
      <c r="B63" s="190" t="s">
        <v>98</v>
      </c>
      <c r="C63" s="190"/>
      <c r="D63" s="190"/>
      <c r="E63" s="180" t="s">
        <v>70</v>
      </c>
      <c r="F63" s="180" t="s">
        <v>99</v>
      </c>
      <c r="G63" s="322" t="s">
        <v>100</v>
      </c>
      <c r="H63" s="322"/>
      <c r="I63" s="180" t="s">
        <v>226</v>
      </c>
      <c r="J63" s="182" t="s">
        <v>69</v>
      </c>
    </row>
    <row r="64" spans="1:10" ht="14.4" customHeight="1" thickBot="1" x14ac:dyDescent="0.3">
      <c r="A64" s="329"/>
      <c r="B64" s="192" t="s">
        <v>96</v>
      </c>
      <c r="C64" s="193"/>
      <c r="D64" s="192"/>
      <c r="E64" s="194">
        <v>-17.771347975944082</v>
      </c>
      <c r="F64" s="195">
        <v>2.7270047195116449</v>
      </c>
      <c r="G64" s="196">
        <v>-23.116179011857657</v>
      </c>
      <c r="H64" s="196">
        <v>-12.426516940030506</v>
      </c>
      <c r="I64" s="197">
        <v>-6.5168013274016605</v>
      </c>
      <c r="J64" s="198" t="s">
        <v>71</v>
      </c>
    </row>
    <row r="65" spans="1:10" ht="14.4" customHeight="1" x14ac:dyDescent="0.2">
      <c r="A65" s="329"/>
      <c r="B65" s="368" t="s">
        <v>16</v>
      </c>
      <c r="C65" s="368"/>
      <c r="D65" s="368"/>
      <c r="E65" s="368"/>
      <c r="F65" s="369"/>
    </row>
    <row r="66" spans="1:10" ht="14.4" customHeight="1" x14ac:dyDescent="0.25">
      <c r="A66" s="329"/>
      <c r="B66" s="210" t="s">
        <v>97</v>
      </c>
      <c r="C66" s="180" t="s">
        <v>87</v>
      </c>
      <c r="D66" s="180" t="s">
        <v>88</v>
      </c>
      <c r="E66" s="180" t="s">
        <v>3</v>
      </c>
      <c r="F66" s="182" t="s">
        <v>89</v>
      </c>
    </row>
    <row r="67" spans="1:10" ht="14.4" customHeight="1" x14ac:dyDescent="0.2">
      <c r="A67" s="329"/>
      <c r="B67" s="199" t="s">
        <v>90</v>
      </c>
      <c r="C67" s="183">
        <v>48.899565970819047</v>
      </c>
      <c r="D67" s="200">
        <v>0.77587800668513218</v>
      </c>
      <c r="E67" s="184">
        <v>541.75878029220121</v>
      </c>
      <c r="F67" s="185">
        <v>2.7844546112659101</v>
      </c>
    </row>
    <row r="68" spans="1:10" ht="14.4" customHeight="1" x14ac:dyDescent="0.2">
      <c r="A68" s="329"/>
      <c r="B68" s="201" t="s">
        <v>91</v>
      </c>
      <c r="C68" s="183">
        <v>48.786707382611532</v>
      </c>
      <c r="D68" s="200">
        <v>0.76744084450470484</v>
      </c>
      <c r="E68" s="184">
        <v>558.29435730909756</v>
      </c>
      <c r="F68" s="185">
        <v>2.6947576905350639</v>
      </c>
    </row>
    <row r="69" spans="1:10" ht="14.4" customHeight="1" x14ac:dyDescent="0.2">
      <c r="A69" s="329"/>
      <c r="B69" s="201" t="s">
        <v>92</v>
      </c>
      <c r="C69" s="183">
        <v>2.3137266465694237</v>
      </c>
      <c r="D69" s="200">
        <v>0.25446882877936339</v>
      </c>
      <c r="E69" s="184" t="s">
        <v>93</v>
      </c>
      <c r="F69" s="185" t="s">
        <v>93</v>
      </c>
    </row>
    <row r="70" spans="1:10" ht="14.4" customHeight="1" x14ac:dyDescent="0.25">
      <c r="A70" s="329"/>
      <c r="B70" s="190" t="s">
        <v>98</v>
      </c>
      <c r="C70" s="190"/>
      <c r="D70" s="190"/>
      <c r="E70" s="180" t="s">
        <v>70</v>
      </c>
      <c r="F70" s="180" t="s">
        <v>99</v>
      </c>
      <c r="G70" s="322" t="s">
        <v>100</v>
      </c>
      <c r="H70" s="322"/>
      <c r="I70" s="180" t="s">
        <v>226</v>
      </c>
      <c r="J70" s="182" t="s">
        <v>69</v>
      </c>
    </row>
    <row r="71" spans="1:10" ht="14.4" customHeight="1" thickBot="1" x14ac:dyDescent="0.3">
      <c r="A71" s="329"/>
      <c r="B71" s="192" t="s">
        <v>96</v>
      </c>
      <c r="C71" s="193"/>
      <c r="D71" s="192"/>
      <c r="E71" s="194">
        <v>-16.535577016896355</v>
      </c>
      <c r="F71" s="195">
        <v>2.6676258907532211</v>
      </c>
      <c r="G71" s="196">
        <v>-21.764027686999249</v>
      </c>
      <c r="H71" s="196">
        <v>-11.30712634679346</v>
      </c>
      <c r="I71" s="197">
        <v>-6.1986116847244386</v>
      </c>
      <c r="J71" s="198" t="s">
        <v>71</v>
      </c>
    </row>
    <row r="72" spans="1:10" ht="14.4" customHeight="1" x14ac:dyDescent="0.2">
      <c r="A72" s="329"/>
      <c r="B72" s="372" t="s">
        <v>34</v>
      </c>
      <c r="C72" s="372"/>
      <c r="D72" s="372"/>
      <c r="E72" s="372"/>
      <c r="F72" s="373"/>
      <c r="G72" s="112"/>
    </row>
    <row r="73" spans="1:10" ht="14.4" customHeight="1" x14ac:dyDescent="0.25">
      <c r="A73" s="329"/>
      <c r="B73" s="210" t="s">
        <v>97</v>
      </c>
      <c r="C73" s="180" t="s">
        <v>87</v>
      </c>
      <c r="D73" s="180" t="s">
        <v>88</v>
      </c>
      <c r="E73" s="180" t="s">
        <v>3</v>
      </c>
      <c r="F73" s="182" t="s">
        <v>89</v>
      </c>
    </row>
    <row r="74" spans="1:10" ht="14.4" customHeight="1" x14ac:dyDescent="0.2">
      <c r="A74" s="329"/>
      <c r="B74" s="199" t="s">
        <v>90</v>
      </c>
      <c r="C74" s="183">
        <v>47.941572187542796</v>
      </c>
      <c r="D74" s="200">
        <v>0.73412401141110584</v>
      </c>
      <c r="E74" s="184">
        <v>513.43322467184521</v>
      </c>
      <c r="F74" s="185">
        <v>2.9293009443377063</v>
      </c>
    </row>
    <row r="75" spans="1:10" ht="14.4" customHeight="1" x14ac:dyDescent="0.2">
      <c r="A75" s="329"/>
      <c r="B75" s="211" t="s">
        <v>91</v>
      </c>
      <c r="C75" s="212">
        <v>43.897770810376244</v>
      </c>
      <c r="D75" s="200">
        <v>0.7830385342626679</v>
      </c>
      <c r="E75" s="184">
        <v>532.21184690547659</v>
      </c>
      <c r="F75" s="185">
        <v>3.0268614878821896</v>
      </c>
    </row>
    <row r="76" spans="1:10" ht="14.4" customHeight="1" x14ac:dyDescent="0.2">
      <c r="A76" s="329"/>
      <c r="B76" s="202" t="s">
        <v>92</v>
      </c>
      <c r="C76" s="203">
        <v>8.1606570020809528</v>
      </c>
      <c r="D76" s="200">
        <v>0.49586895177038953</v>
      </c>
      <c r="E76" s="184">
        <v>520.6079322428352</v>
      </c>
      <c r="F76" s="185">
        <v>4.6399654004730886</v>
      </c>
    </row>
    <row r="77" spans="1:10" ht="14.4" customHeight="1" x14ac:dyDescent="0.25">
      <c r="A77" s="329"/>
      <c r="B77" s="190" t="s">
        <v>98</v>
      </c>
      <c r="C77" s="190"/>
      <c r="D77" s="190"/>
      <c r="E77" s="180" t="s">
        <v>70</v>
      </c>
      <c r="F77" s="180" t="s">
        <v>99</v>
      </c>
      <c r="G77" s="322" t="s">
        <v>100</v>
      </c>
      <c r="H77" s="322"/>
      <c r="I77" s="180" t="s">
        <v>226</v>
      </c>
      <c r="J77" s="182" t="s">
        <v>69</v>
      </c>
    </row>
    <row r="78" spans="1:10" ht="14.4" customHeight="1" x14ac:dyDescent="0.25">
      <c r="A78" s="378"/>
      <c r="B78" s="213" t="s">
        <v>96</v>
      </c>
      <c r="C78" s="214"/>
      <c r="D78" s="213"/>
      <c r="E78" s="215">
        <v>-18.778622233631381</v>
      </c>
      <c r="F78" s="216">
        <v>3.315405874099342</v>
      </c>
      <c r="G78" s="217">
        <v>-25.276698340998628</v>
      </c>
      <c r="H78" s="217">
        <v>-12.280546126264134</v>
      </c>
      <c r="I78" s="218">
        <v>-5.6640492738261656</v>
      </c>
      <c r="J78" s="219" t="s">
        <v>71</v>
      </c>
    </row>
    <row r="79" spans="1:10" ht="14.4" customHeight="1" x14ac:dyDescent="0.25">
      <c r="A79" s="170"/>
      <c r="B79" s="359" t="s">
        <v>190</v>
      </c>
      <c r="C79" s="360"/>
      <c r="D79" s="360"/>
      <c r="E79" s="391"/>
      <c r="F79" s="392"/>
      <c r="G79" s="393"/>
      <c r="H79" s="184"/>
      <c r="I79" s="200"/>
      <c r="J79" s="209"/>
    </row>
    <row r="80" spans="1:10" ht="14.4" customHeight="1" x14ac:dyDescent="0.25">
      <c r="A80" s="171"/>
      <c r="B80" s="190" t="s">
        <v>97</v>
      </c>
      <c r="C80" s="180" t="s">
        <v>87</v>
      </c>
      <c r="D80" s="180" t="s">
        <v>88</v>
      </c>
      <c r="E80" s="180" t="s">
        <v>3</v>
      </c>
      <c r="F80" s="180" t="s">
        <v>89</v>
      </c>
      <c r="G80" s="136"/>
      <c r="H80" s="30"/>
      <c r="I80" s="118"/>
      <c r="J80" s="30"/>
    </row>
    <row r="81" spans="1:17" ht="14.4" customHeight="1" x14ac:dyDescent="0.3">
      <c r="A81" s="171"/>
      <c r="B81" s="202" t="s">
        <v>90</v>
      </c>
      <c r="C81" s="228">
        <v>50.192618182428625</v>
      </c>
      <c r="D81" s="229">
        <v>0.14687046403449244</v>
      </c>
      <c r="E81" s="230">
        <v>494.54633825195947</v>
      </c>
      <c r="F81" s="228">
        <v>0.49955551947772597</v>
      </c>
      <c r="G81" s="136"/>
      <c r="H81" s="30"/>
      <c r="I81" s="118"/>
      <c r="J81" s="30"/>
      <c r="N81" s="151"/>
      <c r="O81" s="151"/>
      <c r="P81" s="151"/>
      <c r="Q81" s="151"/>
    </row>
    <row r="82" spans="1:17" ht="14.4" customHeight="1" x14ac:dyDescent="0.3">
      <c r="A82" s="186"/>
      <c r="B82" s="202" t="s">
        <v>91</v>
      </c>
      <c r="C82" s="228">
        <v>49.210229086626768</v>
      </c>
      <c r="D82" s="229">
        <v>0.14701517075765974</v>
      </c>
      <c r="E82" s="230">
        <v>511.96404854367927</v>
      </c>
      <c r="F82" s="228">
        <v>0.48028793856312957</v>
      </c>
      <c r="G82" s="136"/>
      <c r="H82" s="30"/>
      <c r="I82" s="118"/>
      <c r="J82" s="30"/>
      <c r="N82" s="151"/>
      <c r="O82" s="151"/>
      <c r="P82" s="151"/>
      <c r="Q82" s="151"/>
    </row>
    <row r="83" spans="1:17" ht="14.4" customHeight="1" x14ac:dyDescent="0.3">
      <c r="A83" s="186"/>
      <c r="B83" s="202" t="s">
        <v>193</v>
      </c>
      <c r="C83" s="228">
        <v>0.59715273094459997</v>
      </c>
      <c r="D83" s="229">
        <v>2.06648724170868E-2</v>
      </c>
      <c r="E83" s="230" t="s">
        <v>93</v>
      </c>
      <c r="F83" s="228" t="s">
        <v>93</v>
      </c>
      <c r="G83" s="114"/>
    </row>
    <row r="84" spans="1:17" ht="14.4" customHeight="1" x14ac:dyDescent="0.25">
      <c r="A84" s="186"/>
      <c r="B84" s="190" t="s">
        <v>98</v>
      </c>
      <c r="C84" s="223"/>
      <c r="D84" s="223"/>
      <c r="E84" s="180" t="s">
        <v>70</v>
      </c>
      <c r="F84" s="180" t="s">
        <v>99</v>
      </c>
      <c r="G84" s="322" t="s">
        <v>100</v>
      </c>
      <c r="H84" s="322"/>
      <c r="I84" s="180" t="s">
        <v>226</v>
      </c>
      <c r="J84" s="182" t="s">
        <v>69</v>
      </c>
    </row>
    <row r="85" spans="1:17" ht="14.4" customHeight="1" x14ac:dyDescent="0.25">
      <c r="A85" s="394"/>
      <c r="B85" s="224" t="s">
        <v>191</v>
      </c>
      <c r="C85" s="223"/>
      <c r="D85" s="223"/>
      <c r="E85" s="231">
        <v>17.417710291719501</v>
      </c>
      <c r="F85" s="218">
        <v>0.51320219231203801</v>
      </c>
      <c r="G85" s="216">
        <v>16.411852478000899</v>
      </c>
      <c r="H85" s="216">
        <v>18.4235681054381</v>
      </c>
      <c r="I85" s="218">
        <v>33.939274914728301</v>
      </c>
      <c r="J85" s="219" t="s">
        <v>71</v>
      </c>
    </row>
    <row r="86" spans="1:17" ht="14.4" customHeight="1" x14ac:dyDescent="0.2">
      <c r="A86" s="4" t="s">
        <v>139</v>
      </c>
      <c r="B86" s="4"/>
      <c r="C86" s="4"/>
      <c r="D86" s="4"/>
      <c r="E86" s="4"/>
      <c r="F86" s="4"/>
      <c r="G86" s="4"/>
      <c r="H86" s="4"/>
      <c r="I86" s="4"/>
      <c r="J86" s="4"/>
    </row>
    <row r="87" spans="1:17" ht="14.4" customHeight="1" x14ac:dyDescent="0.2">
      <c r="A87" s="89" t="s">
        <v>66</v>
      </c>
      <c r="B87" s="4"/>
      <c r="C87" s="4"/>
      <c r="D87" s="4"/>
      <c r="E87" s="4"/>
      <c r="F87" s="4"/>
      <c r="G87" s="4"/>
      <c r="H87" s="4"/>
      <c r="I87" s="4"/>
      <c r="J87" s="4"/>
    </row>
    <row r="88" spans="1:17" ht="14.4" customHeight="1" x14ac:dyDescent="0.2">
      <c r="A88" s="89" t="s">
        <v>117</v>
      </c>
      <c r="B88" s="4"/>
      <c r="C88" s="4"/>
      <c r="D88" s="4"/>
      <c r="E88" s="4"/>
      <c r="F88" s="4"/>
      <c r="G88" s="4"/>
      <c r="H88" s="4"/>
      <c r="I88" s="4"/>
      <c r="J88" s="4"/>
    </row>
    <row r="89" spans="1:17" ht="24" customHeight="1" x14ac:dyDescent="0.2">
      <c r="A89" s="311" t="s">
        <v>194</v>
      </c>
      <c r="B89" s="311"/>
      <c r="C89" s="311"/>
      <c r="D89" s="311"/>
      <c r="E89" s="311"/>
      <c r="F89" s="311"/>
      <c r="G89" s="311"/>
      <c r="H89" s="311"/>
      <c r="I89" s="311"/>
      <c r="J89" s="311"/>
    </row>
    <row r="90" spans="1:17" x14ac:dyDescent="0.2">
      <c r="A90" s="4" t="s">
        <v>212</v>
      </c>
      <c r="B90" s="4"/>
      <c r="C90" s="4"/>
      <c r="D90" s="4"/>
      <c r="E90" s="4"/>
      <c r="F90" s="4"/>
      <c r="G90" s="4"/>
      <c r="H90" s="4"/>
      <c r="I90" s="4"/>
      <c r="J90" s="4"/>
    </row>
  </sheetData>
  <mergeCells count="28">
    <mergeCell ref="G7:H7"/>
    <mergeCell ref="B51:F51"/>
    <mergeCell ref="B44:F44"/>
    <mergeCell ref="B30:F30"/>
    <mergeCell ref="A3:A29"/>
    <mergeCell ref="A30:A78"/>
    <mergeCell ref="B72:F72"/>
    <mergeCell ref="G70:H70"/>
    <mergeCell ref="G49:H49"/>
    <mergeCell ref="G28:H28"/>
    <mergeCell ref="G77:H77"/>
    <mergeCell ref="G56:H56"/>
    <mergeCell ref="A89:J89"/>
    <mergeCell ref="B79:D79"/>
    <mergeCell ref="A1:K1"/>
    <mergeCell ref="G84:H84"/>
    <mergeCell ref="B2:F2"/>
    <mergeCell ref="B9:F9"/>
    <mergeCell ref="G63:H63"/>
    <mergeCell ref="B65:F65"/>
    <mergeCell ref="B58:F58"/>
    <mergeCell ref="G14:H14"/>
    <mergeCell ref="G42:H42"/>
    <mergeCell ref="B37:F37"/>
    <mergeCell ref="B23:F23"/>
    <mergeCell ref="B16:F16"/>
    <mergeCell ref="G35:H35"/>
    <mergeCell ref="G21:H2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1"/>
  <sheetViews>
    <sheetView topLeftCell="A3" workbookViewId="0">
      <selection activeCell="L36" sqref="L36"/>
    </sheetView>
  </sheetViews>
  <sheetFormatPr defaultRowHeight="11.4" x14ac:dyDescent="0.2"/>
  <cols>
    <col min="1" max="1" width="24.77734375" style="3" customWidth="1"/>
    <col min="2" max="2" width="14" style="3" customWidth="1"/>
    <col min="3" max="16384" width="8.88671875" style="3"/>
  </cols>
  <sheetData>
    <row r="1" spans="1:7" x14ac:dyDescent="0.2">
      <c r="A1" s="3" t="s">
        <v>203</v>
      </c>
    </row>
    <row r="2" spans="1:7" ht="12" x14ac:dyDescent="0.25">
      <c r="A2" s="363" t="s">
        <v>105</v>
      </c>
      <c r="B2" s="363"/>
      <c r="C2" s="364"/>
      <c r="D2" s="112"/>
    </row>
    <row r="3" spans="1:7" x14ac:dyDescent="0.2">
      <c r="A3" s="379" t="s">
        <v>112</v>
      </c>
      <c r="B3" s="379"/>
      <c r="C3" s="380"/>
      <c r="D3" s="112"/>
    </row>
    <row r="4" spans="1:7" ht="12" x14ac:dyDescent="0.25">
      <c r="A4" s="210" t="s">
        <v>97</v>
      </c>
      <c r="B4" s="180" t="s">
        <v>104</v>
      </c>
      <c r="C4" s="182" t="s">
        <v>89</v>
      </c>
      <c r="D4" s="110"/>
      <c r="E4" s="110"/>
    </row>
    <row r="5" spans="1:7" x14ac:dyDescent="0.2">
      <c r="A5" s="199" t="s">
        <v>101</v>
      </c>
      <c r="B5" s="184">
        <v>572.51274103270248</v>
      </c>
      <c r="C5" s="185">
        <v>2.7554341644347558</v>
      </c>
      <c r="D5" s="29"/>
      <c r="E5" s="118"/>
    </row>
    <row r="6" spans="1:7" x14ac:dyDescent="0.2">
      <c r="A6" s="201" t="s">
        <v>7</v>
      </c>
      <c r="B6" s="184">
        <v>578.50410043914235</v>
      </c>
      <c r="C6" s="185">
        <v>3.7444217482842479</v>
      </c>
      <c r="D6" s="29"/>
      <c r="E6" s="118"/>
    </row>
    <row r="7" spans="1:7" ht="12" x14ac:dyDescent="0.25">
      <c r="A7" s="190" t="s">
        <v>98</v>
      </c>
      <c r="B7" s="180" t="s">
        <v>70</v>
      </c>
      <c r="C7" s="180" t="s">
        <v>99</v>
      </c>
      <c r="D7" s="322" t="s">
        <v>100</v>
      </c>
      <c r="E7" s="322"/>
      <c r="F7" s="180" t="s">
        <v>226</v>
      </c>
      <c r="G7" s="182" t="s">
        <v>69</v>
      </c>
    </row>
    <row r="8" spans="1:7" x14ac:dyDescent="0.2">
      <c r="A8" s="261" t="s">
        <v>102</v>
      </c>
      <c r="B8" s="296">
        <v>5.9913594064398694</v>
      </c>
      <c r="C8" s="216">
        <v>4.6489903918548086</v>
      </c>
      <c r="D8" s="217">
        <v>-3.1204943260683073</v>
      </c>
      <c r="E8" s="217">
        <v>15.103213138948046</v>
      </c>
      <c r="F8" s="218">
        <v>1.2887442006627801</v>
      </c>
      <c r="G8" s="219" t="s">
        <v>74</v>
      </c>
    </row>
    <row r="9" spans="1:7" x14ac:dyDescent="0.2">
      <c r="A9" s="379" t="s">
        <v>113</v>
      </c>
      <c r="B9" s="379"/>
      <c r="C9" s="380"/>
      <c r="D9" s="124"/>
      <c r="E9" s="28"/>
      <c r="F9" s="118"/>
      <c r="G9" s="30"/>
    </row>
    <row r="10" spans="1:7" ht="12" x14ac:dyDescent="0.25">
      <c r="A10" s="210" t="s">
        <v>97</v>
      </c>
      <c r="B10" s="180" t="s">
        <v>103</v>
      </c>
      <c r="C10" s="182" t="s">
        <v>109</v>
      </c>
      <c r="D10" s="110"/>
      <c r="E10" s="110"/>
    </row>
    <row r="11" spans="1:7" x14ac:dyDescent="0.2">
      <c r="A11" s="199" t="s">
        <v>101</v>
      </c>
      <c r="B11" s="184">
        <v>583.18281985644444</v>
      </c>
      <c r="C11" s="185">
        <v>3.3162306891024196</v>
      </c>
      <c r="D11" s="29"/>
      <c r="E11" s="118"/>
    </row>
    <row r="12" spans="1:7" x14ac:dyDescent="0.2">
      <c r="A12" s="201" t="s">
        <v>7</v>
      </c>
      <c r="B12" s="184">
        <v>596.27544841508643</v>
      </c>
      <c r="C12" s="185">
        <v>2.988568550034064</v>
      </c>
      <c r="D12" s="29"/>
      <c r="E12" s="118"/>
    </row>
    <row r="13" spans="1:7" ht="12" x14ac:dyDescent="0.25">
      <c r="A13" s="190" t="s">
        <v>98</v>
      </c>
      <c r="B13" s="180" t="s">
        <v>70</v>
      </c>
      <c r="C13" s="180" t="s">
        <v>99</v>
      </c>
      <c r="D13" s="322" t="s">
        <v>100</v>
      </c>
      <c r="E13" s="322"/>
      <c r="F13" s="180" t="s">
        <v>226</v>
      </c>
      <c r="G13" s="182" t="s">
        <v>69</v>
      </c>
    </row>
    <row r="14" spans="1:7" ht="12.6" thickBot="1" x14ac:dyDescent="0.3">
      <c r="A14" s="297" t="s">
        <v>102</v>
      </c>
      <c r="B14" s="298">
        <v>13.092628558641991</v>
      </c>
      <c r="C14" s="195">
        <v>4.4641827876552522</v>
      </c>
      <c r="D14" s="217">
        <v>4.3429910744340781</v>
      </c>
      <c r="E14" s="217">
        <v>21.842266042849904</v>
      </c>
      <c r="F14" s="218">
        <v>2.9328164148759477</v>
      </c>
      <c r="G14" s="219" t="s">
        <v>71</v>
      </c>
    </row>
    <row r="15" spans="1:7" ht="12" x14ac:dyDescent="0.25">
      <c r="A15" s="374" t="s">
        <v>106</v>
      </c>
      <c r="B15" s="374"/>
      <c r="C15" s="375"/>
      <c r="D15" s="125"/>
    </row>
    <row r="16" spans="1:7" x14ac:dyDescent="0.2">
      <c r="A16" s="379" t="s">
        <v>112</v>
      </c>
      <c r="B16" s="379"/>
      <c r="C16" s="380"/>
      <c r="D16" s="112"/>
    </row>
    <row r="17" spans="1:7" ht="12" x14ac:dyDescent="0.25">
      <c r="A17" s="210" t="s">
        <v>97</v>
      </c>
      <c r="B17" s="180" t="s">
        <v>104</v>
      </c>
      <c r="C17" s="182" t="s">
        <v>89</v>
      </c>
      <c r="D17" s="110"/>
      <c r="E17" s="110"/>
    </row>
    <row r="18" spans="1:7" x14ac:dyDescent="0.2">
      <c r="A18" s="199" t="s">
        <v>101</v>
      </c>
      <c r="B18" s="184">
        <v>572.51274103270248</v>
      </c>
      <c r="C18" s="185">
        <v>2.7554341644347558</v>
      </c>
      <c r="D18" s="29"/>
      <c r="E18" s="118"/>
    </row>
    <row r="19" spans="1:7" x14ac:dyDescent="0.2">
      <c r="A19" s="201" t="s">
        <v>107</v>
      </c>
      <c r="B19" s="184">
        <v>568.95300011697429</v>
      </c>
      <c r="C19" s="185">
        <v>3.3475908052836902</v>
      </c>
      <c r="D19" s="29"/>
      <c r="E19" s="118"/>
    </row>
    <row r="20" spans="1:7" ht="12" x14ac:dyDescent="0.25">
      <c r="A20" s="190" t="s">
        <v>98</v>
      </c>
      <c r="B20" s="180" t="s">
        <v>70</v>
      </c>
      <c r="C20" s="180" t="s">
        <v>99</v>
      </c>
      <c r="D20" s="322" t="s">
        <v>100</v>
      </c>
      <c r="E20" s="322"/>
      <c r="F20" s="180" t="s">
        <v>226</v>
      </c>
      <c r="G20" s="182" t="s">
        <v>69</v>
      </c>
    </row>
    <row r="21" spans="1:7" x14ac:dyDescent="0.2">
      <c r="A21" s="261" t="s">
        <v>108</v>
      </c>
      <c r="B21" s="296">
        <v>-3.5597409157281845</v>
      </c>
      <c r="C21" s="216">
        <v>4.3357561778949432</v>
      </c>
      <c r="D21" s="217">
        <v>-12.057666870149312</v>
      </c>
      <c r="E21" s="217">
        <v>4.9381850386929429</v>
      </c>
      <c r="F21" s="218">
        <v>-0.82101962602898892</v>
      </c>
      <c r="G21" s="219" t="s">
        <v>74</v>
      </c>
    </row>
    <row r="22" spans="1:7" x14ac:dyDescent="0.2">
      <c r="A22" s="379" t="s">
        <v>113</v>
      </c>
      <c r="B22" s="379"/>
      <c r="C22" s="380"/>
      <c r="D22" s="125"/>
    </row>
    <row r="23" spans="1:7" ht="12" x14ac:dyDescent="0.25">
      <c r="A23" s="210" t="s">
        <v>97</v>
      </c>
      <c r="B23" s="180" t="s">
        <v>103</v>
      </c>
      <c r="C23" s="182" t="s">
        <v>89</v>
      </c>
      <c r="D23" s="110"/>
      <c r="E23" s="110"/>
    </row>
    <row r="24" spans="1:7" x14ac:dyDescent="0.2">
      <c r="A24" s="199" t="s">
        <v>101</v>
      </c>
      <c r="B24" s="184">
        <v>583.18281985644444</v>
      </c>
      <c r="C24" s="185">
        <v>3.3162306891024196</v>
      </c>
      <c r="D24" s="29"/>
      <c r="E24" s="118"/>
    </row>
    <row r="25" spans="1:7" x14ac:dyDescent="0.2">
      <c r="A25" s="201" t="s">
        <v>107</v>
      </c>
      <c r="B25" s="184">
        <v>577.10635733903632</v>
      </c>
      <c r="C25" s="185">
        <v>2.8028011305483331</v>
      </c>
      <c r="D25" s="29"/>
      <c r="E25" s="118"/>
    </row>
    <row r="26" spans="1:7" ht="12" x14ac:dyDescent="0.25">
      <c r="A26" s="190" t="s">
        <v>98</v>
      </c>
      <c r="B26" s="180" t="s">
        <v>70</v>
      </c>
      <c r="C26" s="180" t="s">
        <v>99</v>
      </c>
      <c r="D26" s="322" t="s">
        <v>100</v>
      </c>
      <c r="E26" s="322"/>
      <c r="F26" s="180" t="s">
        <v>226</v>
      </c>
      <c r="G26" s="182" t="s">
        <v>69</v>
      </c>
    </row>
    <row r="27" spans="1:7" ht="12" thickBot="1" x14ac:dyDescent="0.25">
      <c r="A27" s="297" t="s">
        <v>108</v>
      </c>
      <c r="B27" s="299">
        <v>-6.0764625174081175</v>
      </c>
      <c r="C27" s="195">
        <v>4.3420133763897741</v>
      </c>
      <c r="D27" s="217">
        <v>-14.586652355523231</v>
      </c>
      <c r="E27" s="217">
        <v>2.4337273207069963</v>
      </c>
      <c r="F27" s="218">
        <v>-1.3994573463199402</v>
      </c>
      <c r="G27" s="219" t="s">
        <v>74</v>
      </c>
    </row>
    <row r="28" spans="1:7" ht="12" x14ac:dyDescent="0.25">
      <c r="A28" s="374" t="s">
        <v>110</v>
      </c>
      <c r="B28" s="374"/>
      <c r="C28" s="375"/>
      <c r="D28" s="125"/>
    </row>
    <row r="29" spans="1:7" x14ac:dyDescent="0.2">
      <c r="A29" s="379" t="s">
        <v>112</v>
      </c>
      <c r="B29" s="379"/>
      <c r="C29" s="380"/>
      <c r="D29" s="112"/>
    </row>
    <row r="30" spans="1:7" ht="12" x14ac:dyDescent="0.25">
      <c r="A30" s="210" t="s">
        <v>97</v>
      </c>
      <c r="B30" s="180" t="s">
        <v>104</v>
      </c>
      <c r="C30" s="182" t="s">
        <v>89</v>
      </c>
      <c r="D30" s="110"/>
      <c r="E30" s="110"/>
    </row>
    <row r="31" spans="1:7" x14ac:dyDescent="0.2">
      <c r="A31" s="199" t="s">
        <v>101</v>
      </c>
      <c r="B31" s="184">
        <v>572.51274103270248</v>
      </c>
      <c r="C31" s="185">
        <v>2.7554341644347558</v>
      </c>
      <c r="D31" s="29"/>
      <c r="E31" s="118"/>
    </row>
    <row r="32" spans="1:7" x14ac:dyDescent="0.2">
      <c r="A32" s="201" t="s">
        <v>12</v>
      </c>
      <c r="B32" s="184">
        <v>554.44852030366633</v>
      </c>
      <c r="C32" s="185">
        <v>3.099918379554008</v>
      </c>
      <c r="D32" s="29"/>
      <c r="E32" s="118"/>
    </row>
    <row r="33" spans="1:7" ht="12" x14ac:dyDescent="0.25">
      <c r="A33" s="190" t="s">
        <v>98</v>
      </c>
      <c r="B33" s="180" t="s">
        <v>70</v>
      </c>
      <c r="C33" s="180" t="s">
        <v>99</v>
      </c>
      <c r="D33" s="322" t="s">
        <v>100</v>
      </c>
      <c r="E33" s="322"/>
      <c r="F33" s="180" t="s">
        <v>226</v>
      </c>
      <c r="G33" s="182" t="s">
        <v>69</v>
      </c>
    </row>
    <row r="34" spans="1:7" ht="12" x14ac:dyDescent="0.25">
      <c r="A34" s="261" t="s">
        <v>111</v>
      </c>
      <c r="B34" s="290">
        <v>-18.064220729036151</v>
      </c>
      <c r="C34" s="216">
        <v>4.147518703325038</v>
      </c>
      <c r="D34" s="217">
        <v>-26.193208012759492</v>
      </c>
      <c r="E34" s="217">
        <v>-9.9352334453128126</v>
      </c>
      <c r="F34" s="218">
        <v>-4.3554283949471246</v>
      </c>
      <c r="G34" s="219" t="s">
        <v>71</v>
      </c>
    </row>
    <row r="35" spans="1:7" x14ac:dyDescent="0.2">
      <c r="A35" s="379" t="s">
        <v>113</v>
      </c>
      <c r="B35" s="379"/>
      <c r="C35" s="380"/>
      <c r="D35" s="126"/>
      <c r="E35" s="29"/>
      <c r="F35" s="118"/>
      <c r="G35" s="30"/>
    </row>
    <row r="36" spans="1:7" ht="12" x14ac:dyDescent="0.25">
      <c r="A36" s="210" t="s">
        <v>97</v>
      </c>
      <c r="B36" s="180" t="s">
        <v>103</v>
      </c>
      <c r="C36" s="182" t="s">
        <v>89</v>
      </c>
      <c r="D36" s="110"/>
      <c r="E36" s="110"/>
    </row>
    <row r="37" spans="1:7" x14ac:dyDescent="0.2">
      <c r="A37" s="199" t="s">
        <v>101</v>
      </c>
      <c r="B37" s="184">
        <v>583.18281985644444</v>
      </c>
      <c r="C37" s="285">
        <v>3.3162306891024196</v>
      </c>
      <c r="D37" s="29"/>
      <c r="E37" s="118"/>
    </row>
    <row r="38" spans="1:7" x14ac:dyDescent="0.2">
      <c r="A38" s="201" t="s">
        <v>12</v>
      </c>
      <c r="B38" s="184">
        <v>577.41172318079816</v>
      </c>
      <c r="C38" s="285">
        <v>2.9321808552743538</v>
      </c>
      <c r="D38" s="29"/>
      <c r="E38" s="118"/>
    </row>
    <row r="39" spans="1:7" ht="12" x14ac:dyDescent="0.25">
      <c r="A39" s="190" t="s">
        <v>98</v>
      </c>
      <c r="B39" s="180" t="s">
        <v>70</v>
      </c>
      <c r="C39" s="180" t="s">
        <v>99</v>
      </c>
      <c r="D39" s="322" t="s">
        <v>100</v>
      </c>
      <c r="E39" s="322"/>
      <c r="F39" s="180" t="s">
        <v>226</v>
      </c>
      <c r="G39" s="182" t="s">
        <v>69</v>
      </c>
    </row>
    <row r="40" spans="1:7" x14ac:dyDescent="0.2">
      <c r="A40" s="261" t="s">
        <v>111</v>
      </c>
      <c r="B40" s="296">
        <v>-5.7710966756462767</v>
      </c>
      <c r="C40" s="216">
        <v>4.4266319647540326</v>
      </c>
      <c r="D40" s="217">
        <v>-14.447135899377958</v>
      </c>
      <c r="E40" s="217">
        <v>2.9049425480854048</v>
      </c>
      <c r="F40" s="218">
        <v>-1.3037218186642154</v>
      </c>
      <c r="G40" s="219" t="s">
        <v>74</v>
      </c>
    </row>
    <row r="41" spans="1:7" x14ac:dyDescent="0.2">
      <c r="A41" s="4" t="s">
        <v>195</v>
      </c>
    </row>
  </sheetData>
  <mergeCells count="15">
    <mergeCell ref="D13:E13"/>
    <mergeCell ref="D7:E7"/>
    <mergeCell ref="D26:E26"/>
    <mergeCell ref="D20:E20"/>
    <mergeCell ref="D39:E39"/>
    <mergeCell ref="D33:E33"/>
    <mergeCell ref="A22:C22"/>
    <mergeCell ref="A28:C28"/>
    <mergeCell ref="A29:C29"/>
    <mergeCell ref="A35:C35"/>
    <mergeCell ref="A2:C2"/>
    <mergeCell ref="A3:C3"/>
    <mergeCell ref="A9:C9"/>
    <mergeCell ref="A15:C15"/>
    <mergeCell ref="A16:C1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8"/>
  <sheetViews>
    <sheetView workbookViewId="0">
      <selection activeCell="H28" sqref="H28"/>
    </sheetView>
  </sheetViews>
  <sheetFormatPr defaultRowHeight="11.4" x14ac:dyDescent="0.2"/>
  <cols>
    <col min="1" max="1" width="17.5546875" style="3" customWidth="1"/>
    <col min="2" max="16384" width="8.88671875" style="3"/>
  </cols>
  <sheetData>
    <row r="1" spans="1:7" ht="14.4" customHeight="1" x14ac:dyDescent="0.2">
      <c r="A1" s="3" t="s">
        <v>202</v>
      </c>
    </row>
    <row r="2" spans="1:7" ht="14.4" customHeight="1" x14ac:dyDescent="0.25">
      <c r="A2" s="363" t="s">
        <v>112</v>
      </c>
      <c r="B2" s="363"/>
      <c r="C2" s="364"/>
    </row>
    <row r="3" spans="1:7" ht="14.4" customHeight="1" x14ac:dyDescent="0.25">
      <c r="A3" s="210" t="s">
        <v>97</v>
      </c>
      <c r="B3" s="180" t="s">
        <v>3</v>
      </c>
      <c r="C3" s="182" t="s">
        <v>89</v>
      </c>
      <c r="D3" s="110"/>
      <c r="E3" s="110"/>
    </row>
    <row r="4" spans="1:7" ht="14.4" customHeight="1" x14ac:dyDescent="0.2">
      <c r="A4" s="199" t="s">
        <v>125</v>
      </c>
      <c r="B4" s="184">
        <v>572.51274103270248</v>
      </c>
      <c r="C4" s="185">
        <v>2.7554341644347558</v>
      </c>
      <c r="D4" s="29"/>
      <c r="E4" s="118"/>
    </row>
    <row r="5" spans="1:7" ht="14.4" customHeight="1" x14ac:dyDescent="0.25">
      <c r="A5" s="201">
        <v>2016</v>
      </c>
      <c r="B5" s="220">
        <v>560.69702702519555</v>
      </c>
      <c r="C5" s="185">
        <v>3.310873676745306</v>
      </c>
      <c r="D5" s="29"/>
      <c r="E5" s="118"/>
    </row>
    <row r="6" spans="1:7" ht="14.4" customHeight="1" x14ac:dyDescent="0.25">
      <c r="A6" s="201">
        <v>2011</v>
      </c>
      <c r="B6" s="220">
        <v>544.04299449133725</v>
      </c>
      <c r="C6" s="185">
        <v>2.9450554770578896</v>
      </c>
      <c r="D6" s="29"/>
      <c r="E6" s="118"/>
      <c r="F6" s="123"/>
    </row>
    <row r="7" spans="1:7" ht="14.4" customHeight="1" x14ac:dyDescent="0.25">
      <c r="A7" s="190" t="s">
        <v>98</v>
      </c>
      <c r="B7" s="180" t="s">
        <v>70</v>
      </c>
      <c r="C7" s="180" t="s">
        <v>99</v>
      </c>
      <c r="D7" s="322" t="s">
        <v>100</v>
      </c>
      <c r="E7" s="322"/>
      <c r="F7" s="180" t="s">
        <v>226</v>
      </c>
      <c r="G7" s="182" t="s">
        <v>69</v>
      </c>
    </row>
    <row r="8" spans="1:7" ht="14.4" customHeight="1" x14ac:dyDescent="0.25">
      <c r="A8" s="186" t="s">
        <v>126</v>
      </c>
      <c r="B8" s="222">
        <v>-11.815714007506926</v>
      </c>
      <c r="C8" s="227">
        <v>4.3074704802121673</v>
      </c>
      <c r="D8" s="234">
        <v>-21.470490090932259</v>
      </c>
      <c r="E8" s="234">
        <v>-2.160937924081594</v>
      </c>
      <c r="F8" s="235">
        <v>-2.7430748653499619</v>
      </c>
      <c r="G8" s="236" t="s">
        <v>71</v>
      </c>
    </row>
    <row r="9" spans="1:7" ht="14.4" customHeight="1" x14ac:dyDescent="0.25">
      <c r="A9" s="187" t="s">
        <v>127</v>
      </c>
      <c r="B9" s="263">
        <v>-28.469746541365225</v>
      </c>
      <c r="C9" s="188">
        <v>4.0330843280897231</v>
      </c>
      <c r="D9" s="233">
        <v>-37.509512755006284</v>
      </c>
      <c r="E9" s="233">
        <v>-19.429980327724167</v>
      </c>
      <c r="F9" s="238">
        <v>-7.0590506484276681</v>
      </c>
      <c r="G9" s="189" t="s">
        <v>71</v>
      </c>
    </row>
    <row r="10" spans="1:7" ht="14.4" customHeight="1" x14ac:dyDescent="0.25">
      <c r="A10" s="322" t="s">
        <v>113</v>
      </c>
      <c r="B10" s="322"/>
      <c r="C10" s="323"/>
    </row>
    <row r="11" spans="1:7" ht="14.4" customHeight="1" x14ac:dyDescent="0.25">
      <c r="A11" s="210" t="s">
        <v>97</v>
      </c>
      <c r="B11" s="180" t="s">
        <v>3</v>
      </c>
      <c r="C11" s="182" t="s">
        <v>89</v>
      </c>
      <c r="D11" s="110"/>
      <c r="E11" s="110"/>
    </row>
    <row r="12" spans="1:7" ht="14.4" customHeight="1" x14ac:dyDescent="0.2">
      <c r="A12" s="199" t="s">
        <v>125</v>
      </c>
      <c r="B12" s="184">
        <v>583.18281985644444</v>
      </c>
      <c r="C12" s="185">
        <v>3.3162306891024196</v>
      </c>
      <c r="D12" s="29"/>
      <c r="E12" s="118"/>
    </row>
    <row r="13" spans="1:7" ht="14.4" customHeight="1" x14ac:dyDescent="0.25">
      <c r="A13" s="201">
        <v>2016</v>
      </c>
      <c r="B13" s="220">
        <v>572.4979057481695</v>
      </c>
      <c r="C13" s="185">
        <v>2.8546508410832168</v>
      </c>
      <c r="D13" s="29"/>
      <c r="E13" s="118"/>
    </row>
    <row r="14" spans="1:7" ht="14.4" customHeight="1" x14ac:dyDescent="0.25">
      <c r="A14" s="201">
        <v>2011</v>
      </c>
      <c r="B14" s="220">
        <v>559.4083023617211</v>
      </c>
      <c r="C14" s="185">
        <v>2.9530899670300217</v>
      </c>
      <c r="D14" s="29"/>
      <c r="E14" s="118"/>
      <c r="F14" s="123"/>
    </row>
    <row r="15" spans="1:7" ht="14.4" customHeight="1" x14ac:dyDescent="0.25">
      <c r="A15" s="190" t="s">
        <v>98</v>
      </c>
      <c r="B15" s="180" t="s">
        <v>70</v>
      </c>
      <c r="C15" s="180" t="s">
        <v>99</v>
      </c>
      <c r="D15" s="322" t="s">
        <v>100</v>
      </c>
      <c r="E15" s="322"/>
      <c r="F15" s="180" t="s">
        <v>226</v>
      </c>
      <c r="G15" s="182" t="s">
        <v>69</v>
      </c>
    </row>
    <row r="16" spans="1:7" ht="14.4" customHeight="1" x14ac:dyDescent="0.25">
      <c r="A16" s="186" t="s">
        <v>126</v>
      </c>
      <c r="B16" s="222">
        <v>-10.684914108274938</v>
      </c>
      <c r="C16" s="227">
        <v>4.3756619393917786</v>
      </c>
      <c r="D16" s="234">
        <v>-20.492534714304814</v>
      </c>
      <c r="E16" s="234">
        <v>-0.87729350224506319</v>
      </c>
      <c r="F16" s="235">
        <v>-2.4418966218766327</v>
      </c>
      <c r="G16" s="236" t="s">
        <v>71</v>
      </c>
    </row>
    <row r="17" spans="1:7" ht="14.4" customHeight="1" x14ac:dyDescent="0.25">
      <c r="A17" s="187" t="s">
        <v>127</v>
      </c>
      <c r="B17" s="263">
        <v>-23.774517494723298</v>
      </c>
      <c r="C17" s="188">
        <v>4.4405096933480603</v>
      </c>
      <c r="D17" s="233">
        <v>13.821546956096801</v>
      </c>
      <c r="E17" s="233">
        <v>33.727488033349879</v>
      </c>
      <c r="F17" s="238">
        <v>5.3540064399223963</v>
      </c>
      <c r="G17" s="189" t="s">
        <v>71</v>
      </c>
    </row>
    <row r="18" spans="1:7" ht="14.4" customHeight="1" x14ac:dyDescent="0.2">
      <c r="A18" s="4" t="s">
        <v>195</v>
      </c>
    </row>
  </sheetData>
  <mergeCells count="4">
    <mergeCell ref="D7:E7"/>
    <mergeCell ref="A2:C2"/>
    <mergeCell ref="A10:C10"/>
    <mergeCell ref="D15:E1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1"/>
  <sheetViews>
    <sheetView workbookViewId="0">
      <selection activeCell="E24" sqref="E24"/>
    </sheetView>
  </sheetViews>
  <sheetFormatPr defaultRowHeight="11.4" x14ac:dyDescent="0.2"/>
  <cols>
    <col min="1" max="1" width="12.21875" style="3" customWidth="1"/>
    <col min="2" max="16384" width="8.88671875" style="3"/>
  </cols>
  <sheetData>
    <row r="1" spans="1:9" ht="14.4" customHeight="1" x14ac:dyDescent="0.2">
      <c r="A1" s="3" t="s">
        <v>201</v>
      </c>
    </row>
    <row r="2" spans="1:9" ht="14.4" customHeight="1" x14ac:dyDescent="0.25">
      <c r="A2" s="190" t="s">
        <v>97</v>
      </c>
      <c r="B2" s="180" t="s">
        <v>87</v>
      </c>
      <c r="C2" s="180" t="s">
        <v>88</v>
      </c>
      <c r="D2" s="180" t="s">
        <v>3</v>
      </c>
      <c r="E2" s="182" t="s">
        <v>89</v>
      </c>
    </row>
    <row r="3" spans="1:9" ht="14.4" customHeight="1" x14ac:dyDescent="0.2">
      <c r="A3" s="201" t="s">
        <v>141</v>
      </c>
      <c r="B3" s="183">
        <v>10.876219130311984</v>
      </c>
      <c r="C3" s="200">
        <v>1.2955924594800092</v>
      </c>
      <c r="D3" s="184">
        <v>530.52557982976236</v>
      </c>
      <c r="E3" s="185">
        <v>7.4249926294435173</v>
      </c>
    </row>
    <row r="4" spans="1:9" ht="14.4" customHeight="1" x14ac:dyDescent="0.2">
      <c r="A4" s="211" t="s">
        <v>142</v>
      </c>
      <c r="B4" s="212">
        <v>6.8688783090412873</v>
      </c>
      <c r="C4" s="200">
        <v>1.0720689916200221</v>
      </c>
      <c r="D4" s="184">
        <v>546.85250873113023</v>
      </c>
      <c r="E4" s="183">
        <v>8.2291455754102181</v>
      </c>
      <c r="F4" s="112"/>
    </row>
    <row r="5" spans="1:9" ht="14.4" customHeight="1" x14ac:dyDescent="0.2">
      <c r="A5" s="201" t="s">
        <v>130</v>
      </c>
      <c r="B5" s="212">
        <v>3.9265032661881856</v>
      </c>
      <c r="C5" s="200">
        <v>0.53421821452584972</v>
      </c>
      <c r="D5" s="184">
        <v>573.77036825774462</v>
      </c>
      <c r="E5" s="183">
        <v>9.1874862789605078</v>
      </c>
      <c r="F5" s="112"/>
    </row>
    <row r="6" spans="1:9" ht="14.4" customHeight="1" x14ac:dyDescent="0.2">
      <c r="A6" s="201" t="s">
        <v>140</v>
      </c>
      <c r="B6" s="183">
        <v>78.328399294458549</v>
      </c>
      <c r="C6" s="200">
        <v>1.6913125170056591</v>
      </c>
      <c r="D6" s="184">
        <v>586.67739036412092</v>
      </c>
      <c r="E6" s="185">
        <v>2.6405500852720953</v>
      </c>
      <c r="F6" s="114"/>
    </row>
    <row r="7" spans="1:9" ht="14.4" customHeight="1" x14ac:dyDescent="0.25">
      <c r="A7" s="190" t="s">
        <v>98</v>
      </c>
      <c r="B7" s="190"/>
      <c r="C7" s="190"/>
      <c r="D7" s="180" t="s">
        <v>70</v>
      </c>
      <c r="E7" s="180" t="s">
        <v>99</v>
      </c>
      <c r="F7" s="322" t="s">
        <v>100</v>
      </c>
      <c r="G7" s="322"/>
      <c r="H7" s="180" t="s">
        <v>226</v>
      </c>
      <c r="I7" s="182" t="s">
        <v>69</v>
      </c>
    </row>
    <row r="8" spans="1:9" ht="14.4" customHeight="1" x14ac:dyDescent="0.25">
      <c r="A8" s="169" t="s">
        <v>143</v>
      </c>
      <c r="B8" s="232"/>
      <c r="C8" s="221"/>
      <c r="D8" s="225">
        <v>-56.15181053435856</v>
      </c>
      <c r="E8" s="227">
        <v>7.9389124325948757</v>
      </c>
      <c r="F8" s="234">
        <v>-75.157406530518713</v>
      </c>
      <c r="G8" s="234">
        <v>-37.146214538198407</v>
      </c>
      <c r="H8" s="235">
        <v>-7.0729852496943391</v>
      </c>
      <c r="I8" s="236" t="s">
        <v>71</v>
      </c>
    </row>
    <row r="9" spans="1:9" ht="14.4" customHeight="1" x14ac:dyDescent="0.25">
      <c r="A9" s="202" t="s">
        <v>144</v>
      </c>
      <c r="B9" s="232"/>
      <c r="C9" s="221"/>
      <c r="D9" s="220">
        <v>-39.824881632990696</v>
      </c>
      <c r="E9" s="183">
        <v>8.6158444225704258</v>
      </c>
      <c r="F9" s="184">
        <v>-60.451039139003257</v>
      </c>
      <c r="G9" s="184">
        <v>-19.198724126978131</v>
      </c>
      <c r="H9" s="200">
        <v>-4.6222842103164927</v>
      </c>
      <c r="I9" s="237" t="s">
        <v>71</v>
      </c>
    </row>
    <row r="10" spans="1:9" ht="14.4" customHeight="1" x14ac:dyDescent="0.2">
      <c r="A10" s="213" t="s">
        <v>145</v>
      </c>
      <c r="B10" s="214"/>
      <c r="C10" s="213"/>
      <c r="D10" s="233">
        <v>-12.907022106376303</v>
      </c>
      <c r="E10" s="188">
        <v>9.5473637996483145</v>
      </c>
      <c r="F10" s="233">
        <v>-35.76321818425285</v>
      </c>
      <c r="G10" s="233">
        <v>9.9491739715002474</v>
      </c>
      <c r="H10" s="238">
        <v>-1.3518938187787235</v>
      </c>
      <c r="I10" s="189" t="s">
        <v>74</v>
      </c>
    </row>
    <row r="11" spans="1:9" ht="14.4" customHeight="1" x14ac:dyDescent="0.2">
      <c r="A11" s="4" t="s">
        <v>195</v>
      </c>
    </row>
  </sheetData>
  <mergeCells count="1">
    <mergeCell ref="F7:G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of Contents</vt:lpstr>
      <vt:lpstr>A3.1</vt:lpstr>
      <vt:lpstr>A3.2</vt:lpstr>
      <vt:lpstr>A3.3</vt:lpstr>
      <vt:lpstr>A3.4</vt:lpstr>
      <vt:lpstr>A3.5</vt:lpstr>
      <vt:lpstr>A3.6</vt:lpstr>
      <vt:lpstr>A3.7</vt:lpstr>
      <vt:lpstr>A3.8</vt:lpstr>
      <vt:lpstr>A3.9</vt:lpstr>
      <vt:lpstr>A3.10</vt:lpstr>
      <vt:lpstr>A3.11</vt:lpstr>
      <vt:lpstr>A3.12</vt:lpstr>
      <vt:lpstr>A3.13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2023-09-18T15:53:42Z</dcterms:modified>
</cp:coreProperties>
</file>